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Plantenactie 2024\"/>
    </mc:Choice>
  </mc:AlternateContent>
  <xr:revisionPtr revIDLastSave="0" documentId="13_ncr:1_{2C970174-FAD0-45BF-8AEE-960D0B7874A3}" xr6:coauthVersionLast="47" xr6:coauthVersionMax="47" xr10:uidLastSave="{00000000-0000-0000-0000-000000000000}"/>
  <bookViews>
    <workbookView xWindow="-120" yWindow="-120" windowWidth="29040" windowHeight="15720" xr2:uid="{EF41B666-DF2D-4C7E-981F-A5BB3CDC3BEC}"/>
  </bookViews>
  <sheets>
    <sheet name="BESTELLIJST 2024 WEB" sheetId="1" r:id="rId1"/>
  </sheets>
  <definedNames>
    <definedName name="_xlnm.Print_Area" localSheetId="0">'BESTELLIJST 2024 WEB'!$A$1:$M$504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02" i="1" l="1"/>
  <c r="L501" i="1"/>
  <c r="L498" i="1"/>
  <c r="L497" i="1"/>
  <c r="L496" i="1"/>
  <c r="L495" i="1"/>
  <c r="L492" i="1"/>
  <c r="L491" i="1"/>
  <c r="L490" i="1"/>
  <c r="L489" i="1"/>
  <c r="L486" i="1"/>
  <c r="L485" i="1"/>
  <c r="L484" i="1"/>
  <c r="L483" i="1"/>
  <c r="L482" i="1"/>
  <c r="L481" i="1"/>
  <c r="L480" i="1"/>
  <c r="L479" i="1"/>
  <c r="L478" i="1"/>
  <c r="L477" i="1"/>
  <c r="L476" i="1"/>
  <c r="L475" i="1"/>
  <c r="L474" i="1"/>
  <c r="L473" i="1"/>
  <c r="L472" i="1"/>
  <c r="L469" i="1"/>
  <c r="L468" i="1"/>
  <c r="L467" i="1"/>
  <c r="L466" i="1"/>
  <c r="F460" i="1"/>
  <c r="K459" i="1"/>
  <c r="F459" i="1"/>
  <c r="L455" i="1"/>
  <c r="L454" i="1"/>
  <c r="L451" i="1"/>
  <c r="L450" i="1"/>
  <c r="L449" i="1"/>
  <c r="L448" i="1"/>
  <c r="L445" i="1"/>
  <c r="L444" i="1"/>
  <c r="L443" i="1"/>
  <c r="L442" i="1"/>
  <c r="L439" i="1"/>
  <c r="L438" i="1"/>
  <c r="L437" i="1"/>
  <c r="L436" i="1"/>
  <c r="L435" i="1"/>
  <c r="L434" i="1"/>
  <c r="L433" i="1"/>
  <c r="L432" i="1"/>
  <c r="L431" i="1"/>
  <c r="L430" i="1"/>
  <c r="L429" i="1"/>
  <c r="L428" i="1"/>
  <c r="L427" i="1"/>
  <c r="L426" i="1"/>
  <c r="L425" i="1"/>
  <c r="L422" i="1"/>
  <c r="L421" i="1"/>
  <c r="L420" i="1"/>
  <c r="L419" i="1"/>
  <c r="F413" i="1"/>
  <c r="K412" i="1"/>
  <c r="F412" i="1"/>
  <c r="L408" i="1"/>
  <c r="L407" i="1"/>
  <c r="L404" i="1"/>
  <c r="L403" i="1"/>
  <c r="L402" i="1"/>
  <c r="L401" i="1"/>
  <c r="L398" i="1"/>
  <c r="L397" i="1"/>
  <c r="L396" i="1"/>
  <c r="L395" i="1"/>
  <c r="L392" i="1"/>
  <c r="L391" i="1"/>
  <c r="L390" i="1"/>
  <c r="L389" i="1"/>
  <c r="L388" i="1"/>
  <c r="L387" i="1"/>
  <c r="L386" i="1"/>
  <c r="L385" i="1"/>
  <c r="L384" i="1"/>
  <c r="L383" i="1"/>
  <c r="L382" i="1"/>
  <c r="L381" i="1"/>
  <c r="L380" i="1"/>
  <c r="L379" i="1"/>
  <c r="L378" i="1"/>
  <c r="L375" i="1"/>
  <c r="L374" i="1"/>
  <c r="L373" i="1"/>
  <c r="L372" i="1"/>
  <c r="F366" i="1"/>
  <c r="K365" i="1"/>
  <c r="F365" i="1"/>
  <c r="L361" i="1"/>
  <c r="L360" i="1"/>
  <c r="L357" i="1"/>
  <c r="L356" i="1"/>
  <c r="L355" i="1"/>
  <c r="L354" i="1"/>
  <c r="L351" i="1"/>
  <c r="L350" i="1"/>
  <c r="L349" i="1"/>
  <c r="L348" i="1"/>
  <c r="L345" i="1"/>
  <c r="L344" i="1"/>
  <c r="L343" i="1"/>
  <c r="L342" i="1"/>
  <c r="L341" i="1"/>
  <c r="L340" i="1"/>
  <c r="L339" i="1"/>
  <c r="L338" i="1"/>
  <c r="L337" i="1"/>
  <c r="L336" i="1"/>
  <c r="L335" i="1"/>
  <c r="L334" i="1"/>
  <c r="L333" i="1"/>
  <c r="L332" i="1"/>
  <c r="L331" i="1"/>
  <c r="L328" i="1"/>
  <c r="L327" i="1"/>
  <c r="L326" i="1"/>
  <c r="L325" i="1"/>
  <c r="F319" i="1"/>
  <c r="K318" i="1"/>
  <c r="F318" i="1"/>
  <c r="L314" i="1"/>
  <c r="L313" i="1"/>
  <c r="L310" i="1"/>
  <c r="L309" i="1"/>
  <c r="L308" i="1"/>
  <c r="L307" i="1"/>
  <c r="L304" i="1"/>
  <c r="L303" i="1"/>
  <c r="L302" i="1"/>
  <c r="L301" i="1"/>
  <c r="L298" i="1"/>
  <c r="L297" i="1"/>
  <c r="L296" i="1"/>
  <c r="L295" i="1"/>
  <c r="L294" i="1"/>
  <c r="L293" i="1"/>
  <c r="L292" i="1"/>
  <c r="L291" i="1"/>
  <c r="L290" i="1"/>
  <c r="L289" i="1"/>
  <c r="L288" i="1"/>
  <c r="L287" i="1"/>
  <c r="L286" i="1"/>
  <c r="L285" i="1"/>
  <c r="L284" i="1"/>
  <c r="L281" i="1"/>
  <c r="L280" i="1"/>
  <c r="L279" i="1"/>
  <c r="L278" i="1"/>
  <c r="F272" i="1"/>
  <c r="K271" i="1"/>
  <c r="F271" i="1"/>
  <c r="L267" i="1"/>
  <c r="L266" i="1"/>
  <c r="L263" i="1"/>
  <c r="L262" i="1"/>
  <c r="L261" i="1"/>
  <c r="L260" i="1"/>
  <c r="L257" i="1"/>
  <c r="L256" i="1"/>
  <c r="L255" i="1"/>
  <c r="L254" i="1"/>
  <c r="L251" i="1"/>
  <c r="L250" i="1"/>
  <c r="L249" i="1"/>
  <c r="L248" i="1"/>
  <c r="L247" i="1"/>
  <c r="L246" i="1"/>
  <c r="L245" i="1"/>
  <c r="L244" i="1"/>
  <c r="L243" i="1"/>
  <c r="L242" i="1"/>
  <c r="L241" i="1"/>
  <c r="L240" i="1"/>
  <c r="L239" i="1"/>
  <c r="L238" i="1"/>
  <c r="L237" i="1"/>
  <c r="L234" i="1"/>
  <c r="L233" i="1"/>
  <c r="L232" i="1"/>
  <c r="L231" i="1"/>
  <c r="F225" i="1"/>
  <c r="K224" i="1"/>
  <c r="F224" i="1"/>
  <c r="L220" i="1"/>
  <c r="L219" i="1"/>
  <c r="L216" i="1"/>
  <c r="L215" i="1"/>
  <c r="L214" i="1"/>
  <c r="L213" i="1"/>
  <c r="L210" i="1"/>
  <c r="L209" i="1"/>
  <c r="L208" i="1"/>
  <c r="L207" i="1"/>
  <c r="L204" i="1"/>
  <c r="L203" i="1"/>
  <c r="L202" i="1"/>
  <c r="L201" i="1"/>
  <c r="L200" i="1"/>
  <c r="L199" i="1"/>
  <c r="L198" i="1"/>
  <c r="L197" i="1"/>
  <c r="L196" i="1"/>
  <c r="L195" i="1"/>
  <c r="L194" i="1"/>
  <c r="L193" i="1"/>
  <c r="L192" i="1"/>
  <c r="L191" i="1"/>
  <c r="L190" i="1"/>
  <c r="L187" i="1"/>
  <c r="L186" i="1"/>
  <c r="L185" i="1"/>
  <c r="L184" i="1"/>
  <c r="F178" i="1"/>
  <c r="K177" i="1"/>
  <c r="F177" i="1"/>
  <c r="L173" i="1"/>
  <c r="L172" i="1"/>
  <c r="L169" i="1"/>
  <c r="L168" i="1"/>
  <c r="L167" i="1"/>
  <c r="L166" i="1"/>
  <c r="L163" i="1"/>
  <c r="L162" i="1"/>
  <c r="L161" i="1"/>
  <c r="L160" i="1"/>
  <c r="L157" i="1"/>
  <c r="L156" i="1"/>
  <c r="L155" i="1"/>
  <c r="L154" i="1"/>
  <c r="L153" i="1"/>
  <c r="L152" i="1"/>
  <c r="L151" i="1"/>
  <c r="L150" i="1"/>
  <c r="L149" i="1"/>
  <c r="L148" i="1"/>
  <c r="L147" i="1"/>
  <c r="L146" i="1"/>
  <c r="L145" i="1"/>
  <c r="L144" i="1"/>
  <c r="L143" i="1"/>
  <c r="L140" i="1"/>
  <c r="L139" i="1"/>
  <c r="L138" i="1"/>
  <c r="L137" i="1"/>
  <c r="F131" i="1"/>
  <c r="K130" i="1"/>
  <c r="F130" i="1"/>
  <c r="L126" i="1"/>
  <c r="L125" i="1"/>
  <c r="L122" i="1"/>
  <c r="L121" i="1"/>
  <c r="L120" i="1"/>
  <c r="L119" i="1"/>
  <c r="L116" i="1"/>
  <c r="L115" i="1"/>
  <c r="L114" i="1"/>
  <c r="L113" i="1"/>
  <c r="L110" i="1"/>
  <c r="L109" i="1"/>
  <c r="L108" i="1"/>
  <c r="L107" i="1"/>
  <c r="L106" i="1"/>
  <c r="L105" i="1"/>
  <c r="L104" i="1"/>
  <c r="L103" i="1"/>
  <c r="L102" i="1"/>
  <c r="L101" i="1"/>
  <c r="L100" i="1"/>
  <c r="L99" i="1"/>
  <c r="L98" i="1"/>
  <c r="L97" i="1"/>
  <c r="L96" i="1"/>
  <c r="L93" i="1"/>
  <c r="L92" i="1"/>
  <c r="L91" i="1"/>
  <c r="L90" i="1"/>
  <c r="F84" i="1"/>
  <c r="K83" i="1"/>
  <c r="F83" i="1"/>
  <c r="L79" i="1"/>
  <c r="L78" i="1"/>
  <c r="L75" i="1"/>
  <c r="L74" i="1"/>
  <c r="L73" i="1"/>
  <c r="L72" i="1"/>
  <c r="L69" i="1"/>
  <c r="L68" i="1"/>
  <c r="L67" i="1"/>
  <c r="L66" i="1"/>
  <c r="L63" i="1"/>
  <c r="L62" i="1"/>
  <c r="L61" i="1"/>
  <c r="L60" i="1"/>
  <c r="L59" i="1"/>
  <c r="L58" i="1"/>
  <c r="L57" i="1"/>
  <c r="L56" i="1"/>
  <c r="L55" i="1"/>
  <c r="L54" i="1"/>
  <c r="L53" i="1"/>
  <c r="L52" i="1"/>
  <c r="L51" i="1"/>
  <c r="L50" i="1"/>
  <c r="L49" i="1"/>
  <c r="L46" i="1"/>
  <c r="L45" i="1"/>
  <c r="L44" i="1"/>
  <c r="L43" i="1"/>
  <c r="F37" i="1"/>
  <c r="K36" i="1"/>
  <c r="F36" i="1"/>
  <c r="F31" i="1"/>
  <c r="F30" i="1"/>
  <c r="F29" i="1"/>
  <c r="F28" i="1"/>
  <c r="F27" i="1"/>
  <c r="F26" i="1"/>
  <c r="F25" i="1"/>
  <c r="F24" i="1"/>
  <c r="F23" i="1"/>
  <c r="F22" i="1"/>
  <c r="L315" i="1" l="1"/>
  <c r="J27" i="1" s="1"/>
  <c r="L127" i="1"/>
  <c r="J23" i="1" s="1"/>
  <c r="L503" i="1"/>
  <c r="J31" i="1" s="1"/>
  <c r="L268" i="1"/>
  <c r="J26" i="1" s="1"/>
  <c r="L409" i="1"/>
  <c r="J29" i="1" s="1"/>
  <c r="L174" i="1"/>
  <c r="J24" i="1" s="1"/>
  <c r="L456" i="1"/>
  <c r="J30" i="1" s="1"/>
  <c r="L80" i="1"/>
  <c r="J22" i="1" s="1"/>
  <c r="D32" i="1" s="1"/>
  <c r="L221" i="1"/>
  <c r="J25" i="1" s="1"/>
  <c r="L362" i="1"/>
  <c r="J28" i="1" s="1"/>
  <c r="J20" i="1" l="1"/>
  <c r="A1" i="1" s="1"/>
</calcChain>
</file>

<file path=xl/sharedStrings.xml><?xml version="1.0" encoding="utf-8"?>
<sst xmlns="http://schemas.openxmlformats.org/spreadsheetml/2006/main" count="994" uniqueCount="101">
  <si>
    <t>Bevers</t>
  </si>
  <si>
    <t>Welpen</t>
  </si>
  <si>
    <t>fijn dat je planten wilt bestellen! Je haalt hiermee niet alleen kleur en geur naar je tuin of balkon maar geeft ook onze scoutinggroep een financieel steuntje in de rug!</t>
  </si>
  <si>
    <t>Wolven</t>
  </si>
  <si>
    <t>Scouts</t>
  </si>
  <si>
    <t>Zo werkt het:</t>
  </si>
  <si>
    <t>Explorers</t>
  </si>
  <si>
    <t>Vul in dit bestand hieronder één of meer bestellijsten in met de aantallen en planten die je wilt bestellen.</t>
  </si>
  <si>
    <t>Batactief</t>
  </si>
  <si>
    <t xml:space="preserve">Vul in het kader "Kruiwagen" de gevraagde gegevens in:
- je naam en speltak
- een 06 nummer waarop wij een appje kunnen sturen met een betaalverzoek voor het voldoen van de verzamelbestelling. Dit verzamelbedrag staat in het kader hieronder vermeld. Eventuele bestellingen van familie, vrienden en buren svp zelf onderling verrekennen.
</t>
  </si>
  <si>
    <t>Stam</t>
  </si>
  <si>
    <t>Sla dit volledig ingevulde formulier op en stuur het per email terug naar:</t>
  </si>
  <si>
    <t>Kader</t>
  </si>
  <si>
    <t>plantenactie@batavenludger.nl</t>
  </si>
  <si>
    <t>anders</t>
  </si>
  <si>
    <t>Rond 1 mei krijg je op het opgegeven 06-nummer, een appje met een betaalverzoek om het openstaande totaalbedrag te voldoen. Dit betaalverzoek dient voor afhalen van de bestelling te zijn voldaan.</t>
  </si>
  <si>
    <t>KRUIWAGEN</t>
  </si>
  <si>
    <t>Controleer je kruiwagen, rond je bestelling af en verstuur hem per mail als deze compleet is.</t>
  </si>
  <si>
    <t>naam:</t>
  </si>
  <si>
    <t>speltak:</t>
  </si>
  <si>
    <t>Stuur mij een betaalverzoek voor het voldoen van de verzamelbestelling op 06-nummer:</t>
  </si>
  <si>
    <t>06-</t>
  </si>
  <si>
    <t>totaalprijs verzamelbestelling:</t>
  </si>
  <si>
    <t>verzameloverzicht bestellijsten:</t>
  </si>
  <si>
    <t>bestellijst WW1</t>
  </si>
  <si>
    <t>bestellijst WW2</t>
  </si>
  <si>
    <t>bestellijst WW3</t>
  </si>
  <si>
    <t>bestellijst WW4</t>
  </si>
  <si>
    <t>bestellijst WW5</t>
  </si>
  <si>
    <t>bestellijst WW6</t>
  </si>
  <si>
    <t>bestellijst WW7</t>
  </si>
  <si>
    <t>bestellijst WW8</t>
  </si>
  <si>
    <t>bestellijst WW9</t>
  </si>
  <si>
    <t>bestellijst WW10</t>
  </si>
  <si>
    <t>WW1</t>
  </si>
  <si>
    <t>Bestellijst Plantenactie van:</t>
  </si>
  <si>
    <t>planten bestemd voor:</t>
  </si>
  <si>
    <t>perkplanten</t>
  </si>
  <si>
    <t>per set van 6 potjes ca. 9cm</t>
  </si>
  <si>
    <t>afrikaantje</t>
  </si>
  <si>
    <t>geel:</t>
  </si>
  <si>
    <t>brons:</t>
  </si>
  <si>
    <t>oranje:</t>
  </si>
  <si>
    <t>rood:</t>
  </si>
  <si>
    <t>wit:</t>
  </si>
  <si>
    <t>roze:</t>
  </si>
  <si>
    <t>lobelia</t>
  </si>
  <si>
    <t>blauw:</t>
  </si>
  <si>
    <t>petunia</t>
  </si>
  <si>
    <t>vlijtige liesje</t>
  </si>
  <si>
    <t>perkplanten (stek)</t>
  </si>
  <si>
    <t>per stuk in potje ca. 12cm</t>
  </si>
  <si>
    <t>astericus</t>
  </si>
  <si>
    <t>bacopa</t>
  </si>
  <si>
    <t>brachycome</t>
  </si>
  <si>
    <t>paars:</t>
  </si>
  <si>
    <t>dahlia</t>
  </si>
  <si>
    <t>mix:</t>
  </si>
  <si>
    <t>diascia</t>
  </si>
  <si>
    <t>licht-roze:</t>
  </si>
  <si>
    <t>helichrysum</t>
  </si>
  <si>
    <t>zilver:</t>
  </si>
  <si>
    <t>knolbegonia</t>
  </si>
  <si>
    <t>petunia hang</t>
  </si>
  <si>
    <t>portulaca</t>
  </si>
  <si>
    <t>salvia mysty</t>
  </si>
  <si>
    <t>sanvitalea</t>
  </si>
  <si>
    <t>streptocarpus</t>
  </si>
  <si>
    <t>verbena hang</t>
  </si>
  <si>
    <t>geranium hang</t>
  </si>
  <si>
    <t>geranium sta</t>
  </si>
  <si>
    <t>hangpot</t>
  </si>
  <si>
    <t>per stuk in hangpot ca. 27cm</t>
  </si>
  <si>
    <t>mini petunia hang</t>
  </si>
  <si>
    <t>gemengd:</t>
  </si>
  <si>
    <t>scaevola</t>
  </si>
  <si>
    <t>streptocarpus blue</t>
  </si>
  <si>
    <t>plant op stam / rek</t>
  </si>
  <si>
    <t>per stuk in pot</t>
  </si>
  <si>
    <t>fuchsia op stam</t>
  </si>
  <si>
    <t>op stam:</t>
  </si>
  <si>
    <t>passieflora piramide</t>
  </si>
  <si>
    <t>thunbergia piramide</t>
  </si>
  <si>
    <t>sundaville rek</t>
  </si>
  <si>
    <t>overig</t>
  </si>
  <si>
    <t>per stuk</t>
  </si>
  <si>
    <t>voeding (set 10 bolletjes)</t>
  </si>
  <si>
    <t>set:</t>
  </si>
  <si>
    <t>potgrond (zak 20 liter)</t>
  </si>
  <si>
    <t>zak:</t>
  </si>
  <si>
    <t>totaal van deze bestellijst</t>
  </si>
  <si>
    <t>Totaal op deze lijst</t>
  </si>
  <si>
    <t>WW2</t>
  </si>
  <si>
    <t>WW3</t>
  </si>
  <si>
    <t>WW4</t>
  </si>
  <si>
    <t>WW5</t>
  </si>
  <si>
    <t>WW6</t>
  </si>
  <si>
    <t>WW7</t>
  </si>
  <si>
    <t>WW8</t>
  </si>
  <si>
    <t>WW9</t>
  </si>
  <si>
    <t>WW10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</si>
</sst>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164" formatCode="&quot;€&quot;\ #,##0.00_-;[Red]&quot;€&quot;\ #,##0.00\-"/>
    <numFmt numFmtId="165" formatCode="#,##0_ ;[Red]\-#,##0\ "/>
  </numFmts>
  <fonts count="18" x14ac:knownFonts="1">
    <font>
      <sz val="11"/>
      <color theme="1"/>
      <name val="Calibri"/>
      <family val="2"/>
      <scheme val="minor"/>
    </font>
    <font>
      <sz val="10"/>
      <name val="Arial"/>
      <family val="2"/>
    </font>
    <font>
      <sz val="12"/>
      <name val="Trebuchet MS"/>
      <family val="2"/>
    </font>
    <font>
      <sz val="10"/>
      <name val="Trebuchet MS"/>
      <family val="2"/>
    </font>
    <font>
      <sz val="9"/>
      <name val="Arial"/>
      <family val="2"/>
    </font>
    <font>
      <b/>
      <sz val="8"/>
      <name val="Trebuchet MS"/>
      <family val="2"/>
    </font>
    <font>
      <b/>
      <sz val="10"/>
      <name val="Trebuchet MS"/>
      <family val="2"/>
    </font>
    <font>
      <b/>
      <sz val="18"/>
      <name val="Trebuchet MS"/>
      <family val="2"/>
    </font>
    <font>
      <b/>
      <sz val="12"/>
      <name val="Trebuchet MS"/>
      <family val="2"/>
    </font>
    <font>
      <b/>
      <sz val="10"/>
      <name val="Arial"/>
      <family val="2"/>
    </font>
    <font>
      <u/>
      <sz val="10"/>
      <color theme="10"/>
      <name val="Arial"/>
      <family val="2"/>
    </font>
    <font>
      <u/>
      <sz val="10"/>
      <color theme="10"/>
      <name val="Trebuchet MS"/>
      <family val="2"/>
    </font>
    <font>
      <b/>
      <sz val="13"/>
      <name val="Trebuchet MS"/>
      <family val="2"/>
    </font>
    <font>
      <sz val="11"/>
      <name val="Trebuchet MS"/>
      <family val="2"/>
    </font>
    <font>
      <sz val="22"/>
      <name val="Code-39-30"/>
    </font>
    <font>
      <b/>
      <sz val="9"/>
      <name val="Trebuchet MS"/>
      <family val="2"/>
    </font>
    <font>
      <sz val="22"/>
      <name val="Libre Barcode 128"/>
    </font>
    <font>
      <sz val="9"/>
      <name val="Trebuchet MS"/>
      <family val="2"/>
    </font>
  </fonts>
  <fills count="5">
    <fill>
      <patternFill patternType="none"/>
    </fill>
    <fill>
      <patternFill patternType="gray125"/>
    </fill>
    <fill>
      <patternFill patternType="solid">
        <fgColor rgb="FFFFFF99"/>
        <bgColor indexed="64"/>
      </patternFill>
    </fill>
    <fill>
      <patternFill patternType="solid">
        <fgColor rgb="FFFFFF00"/>
        <bgColor indexed="64"/>
      </patternFill>
    </fill>
    <fill>
      <patternFill patternType="solid">
        <fgColor rgb="FFFFFFCC"/>
        <bgColor indexed="64"/>
      </patternFill>
    </fill>
  </fills>
  <borders count="32">
    <border>
      <left/>
      <right/>
      <top/>
      <bottom/>
      <diagonal/>
    </border>
    <border>
      <left/>
      <right style="double">
        <color rgb="FFFF0000"/>
      </right>
      <top/>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diagonal/>
    </border>
    <border>
      <left style="hair">
        <color auto="1"/>
      </left>
      <right style="hair">
        <color auto="1"/>
      </right>
      <top style="hair">
        <color auto="1"/>
      </top>
      <bottom style="hair">
        <color auto="1"/>
      </bottom>
      <diagonal/>
    </border>
    <border>
      <left/>
      <right/>
      <top/>
      <bottom style="double">
        <color rgb="FFFF0000"/>
      </bottom>
      <diagonal/>
    </border>
    <border>
      <left style="double">
        <color rgb="FFFF0000"/>
      </left>
      <right/>
      <top/>
      <bottom style="double">
        <color rgb="FFFF0000"/>
      </bottom>
      <diagonal/>
    </border>
    <border>
      <left/>
      <right style="double">
        <color rgb="FFFF0000"/>
      </right>
      <top/>
      <bottom style="double">
        <color rgb="FFFF0000"/>
      </bottom>
      <diagonal/>
    </border>
    <border>
      <left/>
      <right/>
      <top/>
      <bottom style="thin">
        <color indexed="64"/>
      </bottom>
      <diagonal/>
    </border>
    <border>
      <left/>
      <right/>
      <top style="thin">
        <color indexed="64"/>
      </top>
      <bottom/>
      <diagonal/>
    </border>
    <border>
      <left/>
      <right/>
      <top/>
      <bottom style="hair">
        <color indexed="64"/>
      </bottom>
      <diagonal/>
    </border>
    <border>
      <left/>
      <right style="hair">
        <color auto="1"/>
      </right>
      <top style="hair">
        <color auto="1"/>
      </top>
      <bottom style="hair">
        <color auto="1"/>
      </bottom>
      <diagonal/>
    </border>
    <border>
      <left style="hair">
        <color indexed="64"/>
      </left>
      <right style="thin">
        <color indexed="64"/>
      </right>
      <top style="hair">
        <color indexed="64"/>
      </top>
      <bottom style="hair">
        <color auto="1"/>
      </bottom>
      <diagonal/>
    </border>
    <border>
      <left style="thin">
        <color indexed="64"/>
      </left>
      <right/>
      <top style="thin">
        <color indexed="64"/>
      </top>
      <bottom/>
      <diagonal/>
    </border>
    <border>
      <left/>
      <right style="thin">
        <color auto="1"/>
      </right>
      <top style="thin">
        <color auto="1"/>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thin">
        <color auto="1"/>
      </right>
      <top style="thin">
        <color indexed="64"/>
      </top>
      <bottom style="thin">
        <color indexed="64"/>
      </bottom>
      <diagonal/>
    </border>
    <border>
      <left style="hair">
        <color indexed="64"/>
      </left>
      <right/>
      <top/>
      <bottom style="hair">
        <color indexed="64"/>
      </bottom>
      <diagonal/>
    </border>
    <border>
      <left style="thin">
        <color auto="1"/>
      </left>
      <right/>
      <top style="thin">
        <color indexed="64"/>
      </top>
      <bottom style="hair">
        <color auto="1"/>
      </bottom>
      <diagonal/>
    </border>
    <border>
      <left/>
      <right/>
      <top style="thin">
        <color indexed="64"/>
      </top>
      <bottom style="hair">
        <color auto="1"/>
      </bottom>
      <diagonal/>
    </border>
    <border>
      <left style="thin">
        <color indexed="64"/>
      </left>
      <right/>
      <top/>
      <bottom/>
      <diagonal/>
    </border>
    <border>
      <left/>
      <right style="thin">
        <color indexed="64"/>
      </right>
      <top/>
      <bottom/>
      <diagonal/>
    </border>
    <border>
      <left style="thin">
        <color auto="1"/>
      </left>
      <right/>
      <top style="hair">
        <color indexed="64"/>
      </top>
      <bottom/>
      <diagonal/>
    </border>
    <border>
      <left/>
      <right style="hair">
        <color indexed="64"/>
      </right>
      <top/>
      <bottom/>
      <diagonal/>
    </border>
    <border>
      <left/>
      <right/>
      <top style="hair">
        <color indexed="64"/>
      </top>
      <bottom style="hair">
        <color indexed="64"/>
      </bottom>
      <diagonal/>
    </border>
    <border>
      <left style="thin">
        <color indexed="64"/>
      </left>
      <right/>
      <top style="hair">
        <color auto="1"/>
      </top>
      <bottom style="hair">
        <color auto="1"/>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10" fillId="0" borderId="0" applyNumberFormat="0" applyFill="0" applyBorder="0" applyAlignment="0" applyProtection="0"/>
  </cellStyleXfs>
  <cellXfs count="120">
    <xf numFmtId="0" fontId="0" fillId="0" borderId="0" xfId="0"/>
    <xf numFmtId="0" fontId="3" fillId="4" borderId="16" xfId="1" applyFont="1" applyFill="1" applyBorder="1" applyAlignment="1" applyProtection="1">
      <alignment horizontal="center" vertical="center"/>
      <protection locked="0"/>
    </xf>
    <xf numFmtId="0" fontId="3" fillId="4" borderId="21" xfId="1" applyFont="1" applyFill="1" applyBorder="1" applyAlignment="1" applyProtection="1">
      <alignment horizontal="center" vertical="center"/>
      <protection locked="0"/>
    </xf>
    <xf numFmtId="0" fontId="3" fillId="4" borderId="26" xfId="1" applyFont="1" applyFill="1" applyBorder="1" applyAlignment="1" applyProtection="1">
      <alignment horizontal="center" vertical="center"/>
      <protection locked="0"/>
    </xf>
    <xf numFmtId="0" fontId="3" fillId="2" borderId="0" xfId="1" applyFont="1" applyFill="1" applyAlignment="1" applyProtection="1">
      <alignment horizontal="center"/>
      <protection locked="0"/>
    </xf>
    <xf numFmtId="0" fontId="3" fillId="2" borderId="1" xfId="1" applyFont="1" applyFill="1" applyBorder="1" applyAlignment="1" applyProtection="1">
      <alignment horizontal="center"/>
      <protection locked="0"/>
    </xf>
    <xf numFmtId="0" fontId="11" fillId="0" borderId="0" xfId="3" applyFont="1" applyAlignment="1" applyProtection="1">
      <alignment horizontal="left" vertical="top" wrapText="1"/>
    </xf>
    <xf numFmtId="0" fontId="13" fillId="0" borderId="0" xfId="1" applyFont="1" applyAlignment="1" applyProtection="1">
      <alignment horizontal="left" vertical="center" wrapText="1"/>
      <protection locked="0"/>
    </xf>
    <xf numFmtId="0" fontId="13" fillId="0" borderId="1" xfId="1" applyFont="1" applyBorder="1" applyAlignment="1" applyProtection="1">
      <alignment horizontal="left" vertical="center" wrapText="1"/>
      <protection locked="0"/>
    </xf>
    <xf numFmtId="0" fontId="3" fillId="3" borderId="10" xfId="1" applyFont="1" applyFill="1" applyBorder="1" applyAlignment="1" applyProtection="1">
      <alignment horizontal="center" vertical="top"/>
      <protection locked="0"/>
    </xf>
    <xf numFmtId="0" fontId="2" fillId="0" borderId="0" xfId="1" applyFont="1" applyAlignment="1" applyProtection="1">
      <alignment horizontal="center" vertical="center"/>
    </xf>
    <xf numFmtId="0" fontId="3" fillId="0" borderId="0" xfId="1" applyFont="1" applyProtection="1"/>
    <xf numFmtId="0" fontId="4" fillId="0" borderId="0" xfId="2" applyFont="1" applyProtection="1"/>
    <xf numFmtId="0" fontId="5" fillId="0" borderId="0" xfId="1" applyFont="1" applyAlignment="1" applyProtection="1">
      <alignment vertical="center"/>
    </xf>
    <xf numFmtId="0" fontId="6" fillId="0" borderId="0" xfId="1" applyFont="1" applyAlignment="1" applyProtection="1">
      <alignment vertical="center"/>
    </xf>
    <xf numFmtId="0" fontId="6" fillId="0" borderId="0" xfId="1" applyFont="1" applyAlignment="1" applyProtection="1">
      <alignment horizontal="left" vertical="center"/>
    </xf>
    <xf numFmtId="0" fontId="3" fillId="0" borderId="0" xfId="1" applyFont="1" applyAlignment="1" applyProtection="1">
      <alignment horizontal="right" vertical="top"/>
    </xf>
    <xf numFmtId="0" fontId="3" fillId="0" borderId="0" xfId="1" applyFont="1" applyAlignment="1" applyProtection="1">
      <alignment vertical="top"/>
    </xf>
    <xf numFmtId="0" fontId="3" fillId="0" borderId="0" xfId="1" applyFont="1" applyAlignment="1" applyProtection="1">
      <alignment horizontal="left" vertical="top"/>
    </xf>
    <xf numFmtId="0" fontId="6" fillId="0" borderId="0" xfId="1" applyFont="1" applyAlignment="1" applyProtection="1">
      <alignment horizontal="right" vertical="center"/>
    </xf>
    <xf numFmtId="0" fontId="7" fillId="0" borderId="0" xfId="1" applyFont="1" applyAlignment="1" applyProtection="1">
      <alignment horizontal="right" vertical="center"/>
    </xf>
    <xf numFmtId="0" fontId="1" fillId="0" borderId="0" xfId="2" applyProtection="1"/>
    <xf numFmtId="0" fontId="3" fillId="0" borderId="0" xfId="1" applyFont="1" applyAlignment="1" applyProtection="1">
      <alignment horizontal="left" vertical="top" wrapText="1"/>
    </xf>
    <xf numFmtId="0" fontId="3" fillId="0" borderId="0" xfId="1" applyFont="1" applyAlignment="1" applyProtection="1">
      <alignment vertical="top" wrapText="1"/>
    </xf>
    <xf numFmtId="0" fontId="1" fillId="0" borderId="0" xfId="2" applyAlignment="1" applyProtection="1">
      <alignment vertical="top"/>
    </xf>
    <xf numFmtId="0" fontId="8" fillId="0" borderId="0" xfId="1" applyFont="1" applyAlignment="1" applyProtection="1">
      <alignment horizontal="left" vertical="top"/>
    </xf>
    <xf numFmtId="0" fontId="8" fillId="0" borderId="0" xfId="1" applyFont="1" applyAlignment="1" applyProtection="1">
      <alignment horizontal="right" vertical="top"/>
    </xf>
    <xf numFmtId="0" fontId="3" fillId="0" borderId="0" xfId="1" applyFont="1" applyAlignment="1" applyProtection="1">
      <alignment horizontal="right" vertical="top" wrapText="1" indent="1"/>
    </xf>
    <xf numFmtId="0" fontId="9" fillId="0" borderId="0" xfId="2" applyFont="1" applyProtection="1"/>
    <xf numFmtId="0" fontId="3" fillId="0" borderId="0" xfId="1" applyFont="1" applyAlignment="1" applyProtection="1">
      <alignment horizontal="center" vertical="top" wrapText="1"/>
    </xf>
    <xf numFmtId="0" fontId="3" fillId="0" borderId="1" xfId="1" applyFont="1" applyBorder="1" applyProtection="1"/>
    <xf numFmtId="0" fontId="12" fillId="0" borderId="2" xfId="1" applyFont="1" applyBorder="1" applyAlignment="1" applyProtection="1">
      <alignment horizontal="center" vertical="top"/>
    </xf>
    <xf numFmtId="0" fontId="6" fillId="0" borderId="3" xfId="1" applyFont="1" applyBorder="1" applyAlignment="1" applyProtection="1">
      <alignment horizontal="center" vertical="center" wrapText="1"/>
    </xf>
    <xf numFmtId="0" fontId="6" fillId="0" borderId="4" xfId="1" applyFont="1" applyBorder="1" applyAlignment="1" applyProtection="1">
      <alignment horizontal="center" vertical="center" wrapText="1"/>
    </xf>
    <xf numFmtId="0" fontId="3" fillId="0" borderId="5" xfId="1" applyFont="1" applyBorder="1" applyProtection="1"/>
    <xf numFmtId="0" fontId="3" fillId="0" borderId="0" xfId="1" applyFont="1" applyAlignment="1" applyProtection="1">
      <alignment horizontal="center" vertical="center" wrapText="1"/>
    </xf>
    <xf numFmtId="0" fontId="3" fillId="0" borderId="5" xfId="1" applyFont="1" applyBorder="1" applyAlignment="1" applyProtection="1">
      <alignment horizontal="center" vertical="top" wrapText="1"/>
    </xf>
    <xf numFmtId="0" fontId="3" fillId="0" borderId="0" xfId="1" applyFont="1" applyAlignment="1" applyProtection="1">
      <alignment vertical="center" wrapText="1"/>
    </xf>
    <xf numFmtId="0" fontId="3" fillId="0" borderId="0" xfId="1" applyFont="1" applyAlignment="1" applyProtection="1">
      <alignment horizontal="right" vertical="center" wrapText="1"/>
    </xf>
    <xf numFmtId="0" fontId="3" fillId="0" borderId="0" xfId="1" applyFont="1" applyAlignment="1" applyProtection="1">
      <alignment horizontal="right" vertical="center" wrapText="1"/>
    </xf>
    <xf numFmtId="0" fontId="3" fillId="0" borderId="0" xfId="1" applyFont="1" applyAlignment="1" applyProtection="1">
      <alignment horizontal="right"/>
    </xf>
    <xf numFmtId="0" fontId="3" fillId="0" borderId="0" xfId="1" applyFont="1" applyAlignment="1" applyProtection="1">
      <alignment horizontal="right"/>
    </xf>
    <xf numFmtId="0" fontId="3" fillId="0" borderId="0" xfId="1" applyFont="1" applyFill="1" applyProtection="1"/>
    <xf numFmtId="0" fontId="13" fillId="0" borderId="0" xfId="1" applyFont="1" applyAlignment="1" applyProtection="1">
      <alignment horizontal="right" vertical="center" wrapText="1"/>
    </xf>
    <xf numFmtId="164" fontId="6" fillId="0" borderId="6" xfId="1" applyNumberFormat="1" applyFont="1" applyBorder="1" applyAlignment="1" applyProtection="1">
      <alignment horizontal="right"/>
    </xf>
    <xf numFmtId="0" fontId="3" fillId="0" borderId="5" xfId="1" applyFont="1" applyBorder="1" applyAlignment="1" applyProtection="1">
      <alignment horizontal="right"/>
    </xf>
    <xf numFmtId="0" fontId="6" fillId="0" borderId="0" xfId="1" applyFont="1" applyAlignment="1" applyProtection="1">
      <alignment horizontal="left"/>
    </xf>
    <xf numFmtId="0" fontId="3" fillId="0" borderId="6" xfId="1" applyFont="1" applyBorder="1" applyAlignment="1" applyProtection="1">
      <alignment horizontal="center"/>
    </xf>
    <xf numFmtId="0" fontId="3" fillId="0" borderId="6" xfId="1" applyFont="1" applyBorder="1" applyAlignment="1" applyProtection="1">
      <alignment horizontal="left" indent="1"/>
    </xf>
    <xf numFmtId="164" fontId="3" fillId="0" borderId="6" xfId="1" applyNumberFormat="1" applyFont="1" applyBorder="1" applyAlignment="1" applyProtection="1">
      <alignment horizontal="right"/>
    </xf>
    <xf numFmtId="0" fontId="3" fillId="0" borderId="0" xfId="1" applyFont="1" applyAlignment="1" applyProtection="1">
      <alignment horizontal="left" vertical="center"/>
    </xf>
    <xf numFmtId="0" fontId="2" fillId="0" borderId="5" xfId="1" applyFont="1" applyBorder="1" applyAlignment="1" applyProtection="1">
      <alignment vertical="center"/>
    </xf>
    <xf numFmtId="0" fontId="2" fillId="0" borderId="0" xfId="1" applyFont="1" applyAlignment="1" applyProtection="1">
      <alignment vertical="center"/>
    </xf>
    <xf numFmtId="0" fontId="3" fillId="0" borderId="7" xfId="1" applyFont="1" applyBorder="1" applyProtection="1"/>
    <xf numFmtId="0" fontId="3" fillId="0" borderId="8" xfId="1" applyFont="1" applyBorder="1" applyAlignment="1" applyProtection="1">
      <alignment horizontal="right"/>
    </xf>
    <xf numFmtId="0" fontId="3" fillId="0" borderId="7" xfId="1" applyFont="1" applyBorder="1" applyAlignment="1" applyProtection="1">
      <alignment horizontal="center"/>
    </xf>
    <xf numFmtId="0" fontId="3" fillId="0" borderId="9" xfId="1" applyFont="1" applyBorder="1" applyProtection="1"/>
    <xf numFmtId="0" fontId="1" fillId="0" borderId="7" xfId="2" applyBorder="1" applyProtection="1"/>
    <xf numFmtId="0" fontId="6" fillId="0" borderId="3" xfId="1" applyFont="1" applyBorder="1" applyAlignment="1" applyProtection="1">
      <alignment vertical="center"/>
    </xf>
    <xf numFmtId="0" fontId="6" fillId="0" borderId="3" xfId="1" applyFont="1" applyBorder="1" applyProtection="1"/>
    <xf numFmtId="0" fontId="7" fillId="0" borderId="3" xfId="1" applyFont="1" applyBorder="1" applyAlignment="1" applyProtection="1">
      <alignment horizontal="right" vertical="center"/>
    </xf>
    <xf numFmtId="0" fontId="5" fillId="0" borderId="3" xfId="1" applyFont="1" applyBorder="1" applyAlignment="1" applyProtection="1">
      <alignment vertical="center"/>
    </xf>
    <xf numFmtId="0" fontId="4" fillId="0" borderId="3" xfId="2" applyFont="1" applyBorder="1" applyProtection="1"/>
    <xf numFmtId="0" fontId="6" fillId="0" borderId="0" xfId="1" applyFont="1" applyAlignment="1" applyProtection="1">
      <alignment horizontal="right"/>
    </xf>
    <xf numFmtId="0" fontId="3" fillId="0" borderId="10" xfId="1" applyFont="1" applyBorder="1" applyAlignment="1" applyProtection="1">
      <alignment horizontal="left" vertical="top" indent="1"/>
    </xf>
    <xf numFmtId="0" fontId="14" fillId="0" borderId="0" xfId="1" applyFont="1" applyAlignment="1" applyProtection="1">
      <alignment horizontal="right" vertical="center"/>
    </xf>
    <xf numFmtId="0" fontId="15" fillId="0" borderId="0" xfId="1" applyFont="1" applyAlignment="1" applyProtection="1">
      <alignment vertical="center"/>
    </xf>
    <xf numFmtId="0" fontId="6" fillId="0" borderId="0" xfId="1" applyFont="1" applyAlignment="1" applyProtection="1">
      <alignment horizontal="right"/>
    </xf>
    <xf numFmtId="0" fontId="3" fillId="0" borderId="11" xfId="1" applyFont="1" applyBorder="1" applyAlignment="1" applyProtection="1">
      <alignment horizontal="left" indent="1"/>
    </xf>
    <xf numFmtId="0" fontId="16" fillId="0" borderId="0" xfId="1" applyFont="1" applyAlignment="1" applyProtection="1">
      <alignment vertical="center"/>
    </xf>
    <xf numFmtId="0" fontId="16" fillId="0" borderId="0" xfId="1" applyFont="1" applyAlignment="1" applyProtection="1">
      <alignment horizontal="right" vertical="center"/>
    </xf>
    <xf numFmtId="0" fontId="6" fillId="0" borderId="0" xfId="1" applyFont="1" applyProtection="1"/>
    <xf numFmtId="0" fontId="3" fillId="0" borderId="0" xfId="1" applyFont="1" applyAlignment="1" applyProtection="1">
      <alignment horizontal="center" vertical="center"/>
    </xf>
    <xf numFmtId="0" fontId="6" fillId="0" borderId="0" xfId="1" applyFont="1" applyAlignment="1" applyProtection="1">
      <alignment horizontal="center" vertical="top" wrapText="1"/>
    </xf>
    <xf numFmtId="0" fontId="3" fillId="0" borderId="0" xfId="1" applyFont="1" applyAlignment="1" applyProtection="1">
      <alignment horizontal="right" wrapText="1"/>
    </xf>
    <xf numFmtId="0" fontId="6" fillId="0" borderId="0" xfId="1" applyFont="1" applyAlignment="1" applyProtection="1">
      <alignment horizontal="center" vertical="center"/>
    </xf>
    <xf numFmtId="0" fontId="6" fillId="0" borderId="0" xfId="1" applyFont="1" applyAlignment="1" applyProtection="1">
      <alignment horizontal="right" vertical="center"/>
    </xf>
    <xf numFmtId="0" fontId="6" fillId="0" borderId="0" xfId="1" applyFont="1" applyAlignment="1" applyProtection="1">
      <alignment horizontal="right" indent="1"/>
    </xf>
    <xf numFmtId="0" fontId="6" fillId="0" borderId="0" xfId="1" applyFont="1" applyAlignment="1" applyProtection="1">
      <alignment horizontal="left" wrapText="1"/>
    </xf>
    <xf numFmtId="0" fontId="6" fillId="0" borderId="12" xfId="1" applyFont="1" applyBorder="1" applyAlignment="1" applyProtection="1">
      <alignment horizontal="center" vertical="center"/>
    </xf>
    <xf numFmtId="0" fontId="3" fillId="0" borderId="0" xfId="1" applyFont="1" applyAlignment="1" applyProtection="1">
      <alignment vertical="center"/>
    </xf>
    <xf numFmtId="0" fontId="3" fillId="0" borderId="13" xfId="1" applyFont="1" applyBorder="1" applyAlignment="1" applyProtection="1">
      <alignment horizontal="right" vertical="center"/>
    </xf>
    <xf numFmtId="164" fontId="3" fillId="0" borderId="14" xfId="1" applyNumberFormat="1" applyFont="1" applyBorder="1" applyAlignment="1" applyProtection="1">
      <alignment horizontal="center" vertical="center"/>
    </xf>
    <xf numFmtId="0" fontId="3" fillId="0" borderId="15" xfId="1" applyFont="1" applyBorder="1" applyAlignment="1" applyProtection="1">
      <alignment horizontal="right" vertical="center"/>
    </xf>
    <xf numFmtId="0" fontId="3" fillId="0" borderId="20" xfId="1" applyFont="1" applyBorder="1" applyAlignment="1" applyProtection="1">
      <alignment horizontal="right" vertical="center"/>
    </xf>
    <xf numFmtId="0" fontId="3" fillId="0" borderId="17" xfId="1" applyFont="1" applyBorder="1" applyAlignment="1" applyProtection="1">
      <alignment horizontal="left" vertical="top"/>
    </xf>
    <xf numFmtId="0" fontId="3" fillId="0" borderId="18" xfId="1" applyFont="1" applyBorder="1" applyAlignment="1" applyProtection="1">
      <alignment horizontal="left" vertical="center"/>
    </xf>
    <xf numFmtId="8" fontId="3" fillId="0" borderId="19" xfId="1" applyNumberFormat="1" applyFont="1" applyBorder="1" applyAlignment="1" applyProtection="1">
      <alignment horizontal="right" vertical="center"/>
    </xf>
    <xf numFmtId="164" fontId="3" fillId="0" borderId="0" xfId="1" applyNumberFormat="1" applyFont="1" applyAlignment="1" applyProtection="1">
      <alignment vertical="center"/>
    </xf>
    <xf numFmtId="165" fontId="3" fillId="0" borderId="0" xfId="1" applyNumberFormat="1" applyFont="1" applyAlignment="1" applyProtection="1">
      <alignment vertical="center"/>
    </xf>
    <xf numFmtId="0" fontId="3" fillId="0" borderId="23" xfId="1" applyFont="1" applyBorder="1" applyAlignment="1" applyProtection="1">
      <alignment horizontal="left" vertical="top"/>
    </xf>
    <xf numFmtId="0" fontId="3" fillId="0" borderId="24" xfId="1" applyFont="1" applyBorder="1" applyAlignment="1" applyProtection="1">
      <alignment horizontal="left" vertical="center"/>
    </xf>
    <xf numFmtId="0" fontId="3" fillId="0" borderId="24" xfId="1" applyFont="1" applyBorder="1" applyAlignment="1" applyProtection="1">
      <alignment horizontal="left" vertical="top"/>
    </xf>
    <xf numFmtId="0" fontId="3" fillId="0" borderId="0" xfId="1" applyFont="1" applyAlignment="1" applyProtection="1">
      <alignment horizontal="left" vertical="center"/>
    </xf>
    <xf numFmtId="0" fontId="3" fillId="0" borderId="0" xfId="1" applyFont="1" applyAlignment="1" applyProtection="1">
      <alignment horizontal="right" vertical="center"/>
    </xf>
    <xf numFmtId="0" fontId="3" fillId="0" borderId="17" xfId="1" applyFont="1" applyBorder="1" applyAlignment="1" applyProtection="1">
      <alignment horizontal="left" vertical="center"/>
    </xf>
    <xf numFmtId="0" fontId="6" fillId="0" borderId="0" xfId="1" applyFont="1" applyAlignment="1" applyProtection="1">
      <alignment horizontal="left"/>
    </xf>
    <xf numFmtId="0" fontId="6" fillId="0" borderId="22" xfId="1" applyFont="1" applyBorder="1" applyProtection="1"/>
    <xf numFmtId="165" fontId="6" fillId="0" borderId="0" xfId="1" applyNumberFormat="1" applyFont="1" applyAlignment="1" applyProtection="1">
      <alignment vertical="center"/>
    </xf>
    <xf numFmtId="0" fontId="3" fillId="0" borderId="25" xfId="1" applyFont="1" applyBorder="1" applyAlignment="1" applyProtection="1">
      <alignment horizontal="right" vertical="center"/>
    </xf>
    <xf numFmtId="0" fontId="3" fillId="0" borderId="27" xfId="1" applyFont="1" applyBorder="1" applyAlignment="1" applyProtection="1">
      <alignment horizontal="left" vertical="top"/>
    </xf>
    <xf numFmtId="0" fontId="17" fillId="0" borderId="0" xfId="1" applyFont="1" applyAlignment="1" applyProtection="1">
      <alignment vertical="center"/>
    </xf>
    <xf numFmtId="0" fontId="6" fillId="0" borderId="22" xfId="1" applyFont="1" applyBorder="1" applyAlignment="1" applyProtection="1">
      <alignment horizontal="center" vertical="center"/>
    </xf>
    <xf numFmtId="0" fontId="15" fillId="0" borderId="0" xfId="1" applyFont="1" applyAlignment="1" applyProtection="1">
      <alignment horizontal="left"/>
    </xf>
    <xf numFmtId="0" fontId="3" fillId="0" borderId="27" xfId="1" applyFont="1" applyBorder="1" applyAlignment="1" applyProtection="1">
      <alignment vertical="top"/>
    </xf>
    <xf numFmtId="0" fontId="3" fillId="0" borderId="17" xfId="1" applyFont="1" applyBorder="1" applyAlignment="1" applyProtection="1">
      <alignment vertical="top"/>
    </xf>
    <xf numFmtId="0" fontId="3" fillId="0" borderId="29" xfId="1" applyFont="1" applyBorder="1" applyAlignment="1" applyProtection="1">
      <alignment horizontal="left" vertical="top"/>
    </xf>
    <xf numFmtId="0" fontId="3" fillId="0" borderId="13" xfId="1" applyFont="1" applyBorder="1" applyAlignment="1" applyProtection="1">
      <alignment horizontal="left" vertical="center"/>
    </xf>
    <xf numFmtId="0" fontId="3" fillId="0" borderId="17" xfId="1" applyFont="1" applyBorder="1" applyAlignment="1" applyProtection="1">
      <alignment horizontal="right" vertical="center"/>
    </xf>
    <xf numFmtId="0" fontId="3" fillId="0" borderId="19" xfId="1" applyFont="1" applyBorder="1" applyAlignment="1" applyProtection="1">
      <alignment horizontal="right" vertical="center"/>
    </xf>
    <xf numFmtId="0" fontId="6" fillId="0" borderId="28" xfId="1" applyFont="1" applyBorder="1" applyAlignment="1" applyProtection="1">
      <alignment horizontal="left" wrapText="1"/>
    </xf>
    <xf numFmtId="0" fontId="3" fillId="0" borderId="30" xfId="1" applyFont="1" applyBorder="1" applyAlignment="1" applyProtection="1">
      <alignment vertical="top"/>
    </xf>
    <xf numFmtId="0" fontId="3" fillId="0" borderId="29" xfId="1" applyFont="1" applyBorder="1" applyAlignment="1" applyProtection="1">
      <alignment vertical="top"/>
    </xf>
    <xf numFmtId="0" fontId="3" fillId="0" borderId="29" xfId="1" applyFont="1" applyBorder="1" applyAlignment="1" applyProtection="1">
      <alignment horizontal="left" vertical="center"/>
    </xf>
    <xf numFmtId="0" fontId="6" fillId="0" borderId="0" xfId="1" applyFont="1" applyAlignment="1" applyProtection="1">
      <alignment horizontal="right" wrapText="1"/>
    </xf>
    <xf numFmtId="0" fontId="6" fillId="0" borderId="17" xfId="1" applyFont="1" applyBorder="1" applyAlignment="1" applyProtection="1">
      <alignment horizontal="right" wrapText="1"/>
    </xf>
    <xf numFmtId="8" fontId="3" fillId="0" borderId="31" xfId="1" applyNumberFormat="1" applyFont="1" applyBorder="1" applyAlignment="1" applyProtection="1">
      <alignment horizontal="right" vertical="center"/>
    </xf>
    <xf numFmtId="0" fontId="17" fillId="0" borderId="0" xfId="1" applyFont="1" applyProtection="1"/>
    <xf numFmtId="0" fontId="6" fillId="0" borderId="0" xfId="1" applyFont="1" applyAlignment="1" applyProtection="1">
      <alignment horizontal="right" wrapText="1"/>
    </xf>
    <xf numFmtId="8" fontId="3" fillId="0" borderId="0" xfId="1" applyNumberFormat="1" applyFont="1" applyAlignment="1" applyProtection="1">
      <alignment horizontal="right" vertical="center"/>
    </xf>
  </cellXfs>
  <cellStyles count="4">
    <cellStyle name="Hyperlink 2" xfId="3" xr:uid="{D5E45510-DD51-4477-B856-75D2417DA05E}"/>
    <cellStyle name="Standaard" xfId="0" builtinId="0"/>
    <cellStyle name="Standaard 2" xfId="1" xr:uid="{0F83FFDE-8D9C-4F39-80E9-8EF2FA4EFDD0}"/>
    <cellStyle name="Standaard 3" xfId="2" xr:uid="{08069B3E-B0C7-4930-82D7-B5EAF77B1AF2}"/>
  </cellStyles>
  <dxfs count="10">
    <dxf>
      <fill>
        <patternFill>
          <bgColor rgb="FFFFFF00"/>
        </patternFill>
      </fill>
    </dxf>
    <dxf>
      <fill>
        <patternFill>
          <bgColor rgb="FFFFFF00"/>
        </patternFill>
      </fill>
    </dxf>
    <dxf>
      <fill>
        <patternFill>
          <bgColor rgb="FFFFFF00"/>
        </patternFill>
      </fill>
    </dxf>
    <dxf>
      <fill>
        <patternFill>
          <bgColor theme="7"/>
        </patternFill>
      </fill>
    </dxf>
    <dxf>
      <fill>
        <patternFill>
          <bgColor theme="7"/>
        </patternFill>
      </fill>
    </dxf>
    <dxf>
      <fill>
        <patternFill>
          <bgColor theme="7"/>
        </patternFill>
      </fill>
    </dxf>
    <dxf>
      <fill>
        <patternFill>
          <bgColor theme="7"/>
        </patternFill>
      </fill>
    </dxf>
    <dxf>
      <fill>
        <patternFill>
          <bgColor rgb="FF00B0F0"/>
        </patternFill>
      </fill>
    </dxf>
    <dxf>
      <fill>
        <patternFill>
          <bgColor rgb="FFFF9900"/>
        </patternFill>
      </fill>
    </dxf>
    <dxf>
      <fill>
        <patternFill>
          <bgColor rgb="FFFFF3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34</xdr:row>
      <xdr:rowOff>40088</xdr:rowOff>
    </xdr:from>
    <xdr:to>
      <xdr:col>1</xdr:col>
      <xdr:colOff>1036320</xdr:colOff>
      <xdr:row>40</xdr:row>
      <xdr:rowOff>84945</xdr:rowOff>
    </xdr:to>
    <xdr:pic>
      <xdr:nvPicPr>
        <xdr:cNvPr id="2" name="Afbeelding 1">
          <a:extLst>
            <a:ext uri="{FF2B5EF4-FFF2-40B4-BE49-F238E27FC236}">
              <a16:creationId xmlns:a16="http://schemas.microsoft.com/office/drawing/2014/main" id="{FE12D268-2967-422E-920E-E834B232AB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7797248"/>
          <a:ext cx="1036320" cy="1309777"/>
        </a:xfrm>
        <a:prstGeom prst="rect">
          <a:avLst/>
        </a:prstGeom>
      </xdr:spPr>
    </xdr:pic>
    <xdr:clientData/>
  </xdr:twoCellAnchor>
  <xdr:twoCellAnchor editAs="oneCell">
    <xdr:from>
      <xdr:col>1</xdr:col>
      <xdr:colOff>7620</xdr:colOff>
      <xdr:row>0</xdr:row>
      <xdr:rowOff>30480</xdr:rowOff>
    </xdr:from>
    <xdr:to>
      <xdr:col>1</xdr:col>
      <xdr:colOff>1043940</xdr:colOff>
      <xdr:row>5</xdr:row>
      <xdr:rowOff>145822</xdr:rowOff>
    </xdr:to>
    <xdr:pic>
      <xdr:nvPicPr>
        <xdr:cNvPr id="3" name="Afbeelding 2">
          <a:extLst>
            <a:ext uri="{FF2B5EF4-FFF2-40B4-BE49-F238E27FC236}">
              <a16:creationId xmlns:a16="http://schemas.microsoft.com/office/drawing/2014/main" id="{283BA05F-0B3A-4619-AF1B-980EB1E35B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160" y="30480"/>
          <a:ext cx="1036320" cy="1296442"/>
        </a:xfrm>
        <a:prstGeom prst="rect">
          <a:avLst/>
        </a:prstGeom>
      </xdr:spPr>
    </xdr:pic>
    <xdr:clientData/>
  </xdr:twoCellAnchor>
  <xdr:twoCellAnchor editAs="oneCell">
    <xdr:from>
      <xdr:col>1</xdr:col>
      <xdr:colOff>24852</xdr:colOff>
      <xdr:row>12</xdr:row>
      <xdr:rowOff>134</xdr:rowOff>
    </xdr:from>
    <xdr:to>
      <xdr:col>2</xdr:col>
      <xdr:colOff>527995</xdr:colOff>
      <xdr:row>21</xdr:row>
      <xdr:rowOff>38432</xdr:rowOff>
    </xdr:to>
    <xdr:pic>
      <xdr:nvPicPr>
        <xdr:cNvPr id="4" name="Afbeelding 3">
          <a:extLst>
            <a:ext uri="{FF2B5EF4-FFF2-40B4-BE49-F238E27FC236}">
              <a16:creationId xmlns:a16="http://schemas.microsoft.com/office/drawing/2014/main" id="{F4AB2C8C-6CC8-42B7-8F9D-2488350C222B}"/>
            </a:ext>
          </a:extLst>
        </xdr:cNvPr>
        <xdr:cNvPicPr>
          <a:picLocks noChangeAspect="1"/>
        </xdr:cNvPicPr>
      </xdr:nvPicPr>
      <xdr:blipFill>
        <a:blip xmlns:r="http://schemas.openxmlformats.org/officeDocument/2006/relationships" r:embed="rId2"/>
        <a:stretch>
          <a:fillRect/>
        </a:stretch>
      </xdr:blipFill>
      <xdr:spPr>
        <a:xfrm>
          <a:off x="154392" y="3863474"/>
          <a:ext cx="1973803" cy="1623258"/>
        </a:xfrm>
        <a:prstGeom prst="rect">
          <a:avLst/>
        </a:prstGeom>
      </xdr:spPr>
    </xdr:pic>
    <xdr:clientData/>
  </xdr:twoCellAnchor>
  <xdr:oneCellAnchor>
    <xdr:from>
      <xdr:col>1</xdr:col>
      <xdr:colOff>0</xdr:colOff>
      <xdr:row>81</xdr:row>
      <xdr:rowOff>40088</xdr:rowOff>
    </xdr:from>
    <xdr:ext cx="1036320" cy="1311682"/>
    <xdr:pic>
      <xdr:nvPicPr>
        <xdr:cNvPr id="5" name="Afbeelding 4">
          <a:extLst>
            <a:ext uri="{FF2B5EF4-FFF2-40B4-BE49-F238E27FC236}">
              <a16:creationId xmlns:a16="http://schemas.microsoft.com/office/drawing/2014/main" id="{46B079DB-11A8-4674-95C7-6CA0FA326D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16849808"/>
          <a:ext cx="1036320" cy="1311682"/>
        </a:xfrm>
        <a:prstGeom prst="rect">
          <a:avLst/>
        </a:prstGeom>
      </xdr:spPr>
    </xdr:pic>
    <xdr:clientData/>
  </xdr:oneCellAnchor>
  <xdr:oneCellAnchor>
    <xdr:from>
      <xdr:col>1</xdr:col>
      <xdr:colOff>0</xdr:colOff>
      <xdr:row>128</xdr:row>
      <xdr:rowOff>40088</xdr:rowOff>
    </xdr:from>
    <xdr:ext cx="1036320" cy="1311682"/>
    <xdr:pic>
      <xdr:nvPicPr>
        <xdr:cNvPr id="6" name="Afbeelding 5">
          <a:extLst>
            <a:ext uri="{FF2B5EF4-FFF2-40B4-BE49-F238E27FC236}">
              <a16:creationId xmlns:a16="http://schemas.microsoft.com/office/drawing/2014/main" id="{A66EA2CD-F840-46EC-BD48-91CB95707F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25902368"/>
          <a:ext cx="1036320" cy="1311682"/>
        </a:xfrm>
        <a:prstGeom prst="rect">
          <a:avLst/>
        </a:prstGeom>
      </xdr:spPr>
    </xdr:pic>
    <xdr:clientData/>
  </xdr:oneCellAnchor>
  <xdr:oneCellAnchor>
    <xdr:from>
      <xdr:col>1</xdr:col>
      <xdr:colOff>0</xdr:colOff>
      <xdr:row>175</xdr:row>
      <xdr:rowOff>40088</xdr:rowOff>
    </xdr:from>
    <xdr:ext cx="1036320" cy="1311682"/>
    <xdr:pic>
      <xdr:nvPicPr>
        <xdr:cNvPr id="7" name="Afbeelding 6">
          <a:extLst>
            <a:ext uri="{FF2B5EF4-FFF2-40B4-BE49-F238E27FC236}">
              <a16:creationId xmlns:a16="http://schemas.microsoft.com/office/drawing/2014/main" id="{0B35532E-F8A4-47C5-BD80-34F8F446CE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34954928"/>
          <a:ext cx="1036320" cy="1311682"/>
        </a:xfrm>
        <a:prstGeom prst="rect">
          <a:avLst/>
        </a:prstGeom>
      </xdr:spPr>
    </xdr:pic>
    <xdr:clientData/>
  </xdr:oneCellAnchor>
  <xdr:oneCellAnchor>
    <xdr:from>
      <xdr:col>1</xdr:col>
      <xdr:colOff>0</xdr:colOff>
      <xdr:row>222</xdr:row>
      <xdr:rowOff>40088</xdr:rowOff>
    </xdr:from>
    <xdr:ext cx="1036320" cy="1311682"/>
    <xdr:pic>
      <xdr:nvPicPr>
        <xdr:cNvPr id="8" name="Afbeelding 7">
          <a:extLst>
            <a:ext uri="{FF2B5EF4-FFF2-40B4-BE49-F238E27FC236}">
              <a16:creationId xmlns:a16="http://schemas.microsoft.com/office/drawing/2014/main" id="{D6BFE0D9-BB5E-4FDC-9B3E-E2C5B731C0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44007488"/>
          <a:ext cx="1036320" cy="1311682"/>
        </a:xfrm>
        <a:prstGeom prst="rect">
          <a:avLst/>
        </a:prstGeom>
      </xdr:spPr>
    </xdr:pic>
    <xdr:clientData/>
  </xdr:oneCellAnchor>
  <xdr:oneCellAnchor>
    <xdr:from>
      <xdr:col>1</xdr:col>
      <xdr:colOff>0</xdr:colOff>
      <xdr:row>269</xdr:row>
      <xdr:rowOff>40088</xdr:rowOff>
    </xdr:from>
    <xdr:ext cx="1036320" cy="1311682"/>
    <xdr:pic>
      <xdr:nvPicPr>
        <xdr:cNvPr id="9" name="Afbeelding 8">
          <a:extLst>
            <a:ext uri="{FF2B5EF4-FFF2-40B4-BE49-F238E27FC236}">
              <a16:creationId xmlns:a16="http://schemas.microsoft.com/office/drawing/2014/main" id="{455DF6B3-325A-482B-9334-0EED6A4149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53060048"/>
          <a:ext cx="1036320" cy="1311682"/>
        </a:xfrm>
        <a:prstGeom prst="rect">
          <a:avLst/>
        </a:prstGeom>
      </xdr:spPr>
    </xdr:pic>
    <xdr:clientData/>
  </xdr:oneCellAnchor>
  <xdr:oneCellAnchor>
    <xdr:from>
      <xdr:col>1</xdr:col>
      <xdr:colOff>0</xdr:colOff>
      <xdr:row>316</xdr:row>
      <xdr:rowOff>40088</xdr:rowOff>
    </xdr:from>
    <xdr:ext cx="1036320" cy="1311682"/>
    <xdr:pic>
      <xdr:nvPicPr>
        <xdr:cNvPr id="10" name="Afbeelding 9">
          <a:extLst>
            <a:ext uri="{FF2B5EF4-FFF2-40B4-BE49-F238E27FC236}">
              <a16:creationId xmlns:a16="http://schemas.microsoft.com/office/drawing/2014/main" id="{14043D6A-AD0C-4145-B47F-0D6B1F6FF4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62112608"/>
          <a:ext cx="1036320" cy="1311682"/>
        </a:xfrm>
        <a:prstGeom prst="rect">
          <a:avLst/>
        </a:prstGeom>
      </xdr:spPr>
    </xdr:pic>
    <xdr:clientData/>
  </xdr:oneCellAnchor>
  <xdr:oneCellAnchor>
    <xdr:from>
      <xdr:col>1</xdr:col>
      <xdr:colOff>0</xdr:colOff>
      <xdr:row>363</xdr:row>
      <xdr:rowOff>40088</xdr:rowOff>
    </xdr:from>
    <xdr:ext cx="1036320" cy="1311682"/>
    <xdr:pic>
      <xdr:nvPicPr>
        <xdr:cNvPr id="11" name="Afbeelding 10">
          <a:extLst>
            <a:ext uri="{FF2B5EF4-FFF2-40B4-BE49-F238E27FC236}">
              <a16:creationId xmlns:a16="http://schemas.microsoft.com/office/drawing/2014/main" id="{DB20789F-CF75-4333-8CA5-B029B6313E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71165168"/>
          <a:ext cx="1036320" cy="1311682"/>
        </a:xfrm>
        <a:prstGeom prst="rect">
          <a:avLst/>
        </a:prstGeom>
      </xdr:spPr>
    </xdr:pic>
    <xdr:clientData/>
  </xdr:oneCellAnchor>
  <xdr:oneCellAnchor>
    <xdr:from>
      <xdr:col>1</xdr:col>
      <xdr:colOff>0</xdr:colOff>
      <xdr:row>410</xdr:row>
      <xdr:rowOff>40088</xdr:rowOff>
    </xdr:from>
    <xdr:ext cx="1036320" cy="1311682"/>
    <xdr:pic>
      <xdr:nvPicPr>
        <xdr:cNvPr id="12" name="Afbeelding 11">
          <a:extLst>
            <a:ext uri="{FF2B5EF4-FFF2-40B4-BE49-F238E27FC236}">
              <a16:creationId xmlns:a16="http://schemas.microsoft.com/office/drawing/2014/main" id="{97798316-A7C8-4132-9FA7-7476AD7F81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80217728"/>
          <a:ext cx="1036320" cy="1311682"/>
        </a:xfrm>
        <a:prstGeom prst="rect">
          <a:avLst/>
        </a:prstGeom>
      </xdr:spPr>
    </xdr:pic>
    <xdr:clientData/>
  </xdr:oneCellAnchor>
  <xdr:oneCellAnchor>
    <xdr:from>
      <xdr:col>1</xdr:col>
      <xdr:colOff>0</xdr:colOff>
      <xdr:row>457</xdr:row>
      <xdr:rowOff>40088</xdr:rowOff>
    </xdr:from>
    <xdr:ext cx="1036320" cy="1311682"/>
    <xdr:pic>
      <xdr:nvPicPr>
        <xdr:cNvPr id="13" name="Afbeelding 12">
          <a:extLst>
            <a:ext uri="{FF2B5EF4-FFF2-40B4-BE49-F238E27FC236}">
              <a16:creationId xmlns:a16="http://schemas.microsoft.com/office/drawing/2014/main" id="{3DB1C7CC-0622-4E3F-8FB5-E63205FD8A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540" y="89270288"/>
          <a:ext cx="1036320" cy="1311682"/>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lantenactie@batavenludger.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541BC2-59ED-49DE-B1EE-9215E78C869C}">
  <sheetPr codeName="Blad1"/>
  <dimension ref="A1:AF504"/>
  <sheetViews>
    <sheetView showGridLines="0" tabSelected="1" zoomScaleNormal="100" zoomScaleSheetLayoutView="115" workbookViewId="0">
      <selection activeCell="J14" sqref="J14:L14"/>
    </sheetView>
  </sheetViews>
  <sheetFormatPr defaultColWidth="9.140625" defaultRowHeight="15.75" outlineLevelCol="1" x14ac:dyDescent="0.35"/>
  <cols>
    <col min="1" max="1" width="1.85546875" style="11" customWidth="1"/>
    <col min="2" max="2" width="21.42578125" style="11" customWidth="1"/>
    <col min="3" max="3" width="8" style="11" customWidth="1"/>
    <col min="4" max="4" width="11.85546875" style="11" customWidth="1"/>
    <col min="5" max="5" width="4.85546875" style="11" customWidth="1"/>
    <col min="6" max="6" width="11.85546875" style="11" customWidth="1"/>
    <col min="7" max="7" width="4.85546875" style="11" customWidth="1"/>
    <col min="8" max="8" width="11.85546875" style="11" customWidth="1"/>
    <col min="9" max="9" width="4.85546875" style="11" customWidth="1"/>
    <col min="10" max="10" width="11.85546875" style="11" customWidth="1"/>
    <col min="11" max="11" width="4.85546875" style="11" customWidth="1"/>
    <col min="12" max="12" width="9.7109375" style="11" customWidth="1"/>
    <col min="13" max="13" width="2" style="11" customWidth="1"/>
    <col min="14" max="15" width="3" style="11" customWidth="1"/>
    <col min="16" max="16" width="8.28515625" style="11" customWidth="1"/>
    <col min="17" max="26" width="3" style="11" customWidth="1"/>
    <col min="27" max="27" width="28.7109375" style="12" hidden="1" customWidth="1" outlineLevel="1"/>
    <col min="28" max="31" width="9.140625" style="117" hidden="1" customWidth="1" outlineLevel="1"/>
    <col min="32" max="32" width="9.140625" style="11" collapsed="1"/>
    <col min="33" max="16384" width="9.140625" style="11"/>
  </cols>
  <sheetData>
    <row r="1" spans="1:29" s="11" customFormat="1" ht="17.25" customHeight="1" x14ac:dyDescent="0.3">
      <c r="A1" s="10" t="str">
        <f>IF(J20=0,"Je hebt nog geen bestellijst ingevuld.",IF(J18="","Vul svp ook een 06-nummer in t.b.v. betaalverzoek.","Compleet? Mail je bestelling naar plantenactie@batavenludger.nl."))</f>
        <v>Je hebt nog geen bestellijst ingevuld.</v>
      </c>
      <c r="B1" s="10"/>
      <c r="C1" s="10"/>
      <c r="D1" s="10"/>
      <c r="E1" s="10"/>
      <c r="F1" s="10"/>
      <c r="G1" s="10"/>
      <c r="H1" s="10"/>
      <c r="I1" s="10"/>
      <c r="J1" s="10"/>
      <c r="K1" s="10"/>
      <c r="L1" s="10"/>
      <c r="M1" s="10"/>
      <c r="AA1" s="12" t="s">
        <v>0</v>
      </c>
    </row>
    <row r="2" spans="1:29" s="13" customFormat="1" ht="20.25" customHeight="1" x14ac:dyDescent="0.2">
      <c r="B2" s="14"/>
      <c r="C2" s="15"/>
      <c r="D2" s="16"/>
      <c r="E2" s="15"/>
      <c r="F2" s="17"/>
      <c r="G2" s="16"/>
      <c r="H2" s="18"/>
      <c r="I2" s="17"/>
      <c r="J2" s="19"/>
      <c r="K2" s="19"/>
      <c r="L2" s="20"/>
      <c r="AA2" s="21" t="s">
        <v>1</v>
      </c>
    </row>
    <row r="3" spans="1:29" s="17" customFormat="1" ht="33" customHeight="1" x14ac:dyDescent="0.2">
      <c r="C3" s="22" t="s">
        <v>2</v>
      </c>
      <c r="D3" s="22"/>
      <c r="E3" s="22"/>
      <c r="F3" s="22"/>
      <c r="G3" s="22"/>
      <c r="H3" s="22"/>
      <c r="I3" s="22"/>
      <c r="J3" s="22"/>
      <c r="K3" s="22"/>
      <c r="L3" s="22"/>
      <c r="AA3" s="21" t="s">
        <v>3</v>
      </c>
    </row>
    <row r="4" spans="1:29" s="17" customFormat="1" ht="7.15" customHeight="1" x14ac:dyDescent="0.2">
      <c r="C4" s="23"/>
      <c r="D4" s="23"/>
      <c r="E4" s="23"/>
      <c r="F4" s="23"/>
      <c r="G4" s="23"/>
      <c r="H4" s="23"/>
      <c r="I4" s="23"/>
      <c r="J4" s="23"/>
      <c r="K4" s="23"/>
      <c r="L4" s="23"/>
      <c r="AA4" s="21" t="s">
        <v>4</v>
      </c>
      <c r="AB4" s="24"/>
      <c r="AC4" s="24"/>
    </row>
    <row r="5" spans="1:29" s="17" customFormat="1" ht="18" x14ac:dyDescent="0.2">
      <c r="C5" s="25" t="s">
        <v>5</v>
      </c>
      <c r="D5" s="23"/>
      <c r="E5" s="23"/>
      <c r="F5" s="23"/>
      <c r="G5" s="23"/>
      <c r="H5" s="23"/>
      <c r="I5" s="23"/>
      <c r="J5" s="23"/>
      <c r="K5" s="23"/>
      <c r="L5" s="23"/>
      <c r="AA5" s="21" t="s">
        <v>6</v>
      </c>
      <c r="AB5" s="24"/>
      <c r="AC5" s="24"/>
    </row>
    <row r="6" spans="1:29" s="17" customFormat="1" ht="31.5" customHeight="1" x14ac:dyDescent="0.2">
      <c r="B6" s="26"/>
      <c r="C6" s="27">
        <v>1</v>
      </c>
      <c r="D6" s="22" t="s">
        <v>7</v>
      </c>
      <c r="E6" s="22"/>
      <c r="F6" s="22"/>
      <c r="G6" s="22"/>
      <c r="H6" s="22"/>
      <c r="I6" s="22"/>
      <c r="J6" s="22"/>
      <c r="K6" s="22"/>
      <c r="L6" s="22"/>
      <c r="AA6" s="28" t="s">
        <v>8</v>
      </c>
      <c r="AB6" s="24"/>
      <c r="AC6" s="24"/>
    </row>
    <row r="7" spans="1:29" s="17" customFormat="1" ht="77.45" customHeight="1" x14ac:dyDescent="0.2">
      <c r="C7" s="27">
        <v>2</v>
      </c>
      <c r="D7" s="22" t="s">
        <v>9</v>
      </c>
      <c r="E7" s="22"/>
      <c r="F7" s="22"/>
      <c r="G7" s="22"/>
      <c r="H7" s="22"/>
      <c r="I7" s="22"/>
      <c r="J7" s="22"/>
      <c r="K7" s="22"/>
      <c r="L7" s="22"/>
      <c r="AA7" s="21" t="s">
        <v>10</v>
      </c>
      <c r="AB7" s="24"/>
      <c r="AC7" s="24"/>
    </row>
    <row r="8" spans="1:29" s="17" customFormat="1" ht="19.899999999999999" customHeight="1" x14ac:dyDescent="0.2">
      <c r="C8" s="27">
        <v>3</v>
      </c>
      <c r="D8" s="22" t="s">
        <v>11</v>
      </c>
      <c r="E8" s="22"/>
      <c r="F8" s="22"/>
      <c r="G8" s="22"/>
      <c r="H8" s="22"/>
      <c r="I8" s="22"/>
      <c r="J8" s="22"/>
      <c r="K8" s="22"/>
      <c r="L8" s="22"/>
      <c r="AA8" s="21" t="s">
        <v>12</v>
      </c>
      <c r="AB8" s="24"/>
      <c r="AC8" s="24"/>
    </row>
    <row r="9" spans="1:29" s="17" customFormat="1" ht="15" x14ac:dyDescent="0.2">
      <c r="C9" s="27"/>
      <c r="D9" s="6" t="s">
        <v>13</v>
      </c>
      <c r="E9" s="22"/>
      <c r="F9" s="22"/>
      <c r="G9" s="22"/>
      <c r="H9" s="22"/>
      <c r="I9" s="22"/>
      <c r="J9" s="22"/>
      <c r="K9" s="22"/>
      <c r="L9" s="22"/>
      <c r="AA9" s="21" t="s">
        <v>14</v>
      </c>
      <c r="AB9" s="24"/>
      <c r="AC9" s="24"/>
    </row>
    <row r="10" spans="1:29" s="17" customFormat="1" ht="45.75" customHeight="1" x14ac:dyDescent="0.2">
      <c r="C10" s="27">
        <v>4</v>
      </c>
      <c r="D10" s="22" t="s">
        <v>15</v>
      </c>
      <c r="E10" s="22"/>
      <c r="F10" s="22"/>
      <c r="G10" s="22"/>
      <c r="H10" s="22"/>
      <c r="I10" s="22"/>
      <c r="J10" s="22"/>
      <c r="K10" s="22"/>
      <c r="L10" s="22"/>
      <c r="AA10" s="21"/>
      <c r="AB10" s="24"/>
      <c r="AC10" s="24"/>
    </row>
    <row r="11" spans="1:29" s="17" customFormat="1" ht="7.5" customHeight="1" thickBot="1" x14ac:dyDescent="0.25">
      <c r="C11" s="29"/>
      <c r="D11" s="29"/>
      <c r="E11" s="29"/>
      <c r="F11" s="29"/>
      <c r="G11" s="29"/>
      <c r="H11" s="29"/>
      <c r="I11" s="29"/>
      <c r="J11" s="29"/>
      <c r="K11" s="29"/>
      <c r="AA11" s="21"/>
      <c r="AB11" s="24"/>
      <c r="AC11" s="24"/>
    </row>
    <row r="12" spans="1:29" s="11" customFormat="1" ht="15.75" customHeight="1" thickTop="1" x14ac:dyDescent="0.3">
      <c r="A12" s="30"/>
      <c r="B12" s="31" t="s">
        <v>16</v>
      </c>
      <c r="C12" s="32" t="s">
        <v>17</v>
      </c>
      <c r="D12" s="32"/>
      <c r="E12" s="32"/>
      <c r="F12" s="32"/>
      <c r="G12" s="32"/>
      <c r="H12" s="32"/>
      <c r="I12" s="32"/>
      <c r="J12" s="32"/>
      <c r="K12" s="32"/>
      <c r="L12" s="33"/>
      <c r="AA12" s="21"/>
      <c r="AB12" s="21"/>
      <c r="AC12" s="21"/>
    </row>
    <row r="13" spans="1:29" s="11" customFormat="1" ht="7.5" customHeight="1" x14ac:dyDescent="0.3">
      <c r="B13" s="34"/>
      <c r="C13" s="35"/>
      <c r="D13" s="35"/>
      <c r="F13" s="35"/>
      <c r="G13" s="35"/>
      <c r="H13" s="35"/>
      <c r="I13" s="35"/>
      <c r="J13" s="35"/>
      <c r="K13" s="35"/>
      <c r="L13" s="30"/>
      <c r="AA13" s="21"/>
      <c r="AB13" s="21"/>
      <c r="AC13" s="21"/>
    </row>
    <row r="14" spans="1:29" s="11" customFormat="1" ht="14.45" customHeight="1" x14ac:dyDescent="0.3">
      <c r="B14" s="36"/>
      <c r="C14" s="35"/>
      <c r="D14" s="37"/>
      <c r="E14" s="37"/>
      <c r="F14" s="37"/>
      <c r="G14" s="37"/>
      <c r="H14" s="38" t="s">
        <v>18</v>
      </c>
      <c r="I14" s="38"/>
      <c r="J14" s="4"/>
      <c r="K14" s="4"/>
      <c r="L14" s="5"/>
      <c r="AA14" s="21"/>
      <c r="AB14" s="21"/>
      <c r="AC14" s="21"/>
    </row>
    <row r="15" spans="1:29" s="11" customFormat="1" ht="15" customHeight="1" x14ac:dyDescent="0.3">
      <c r="B15" s="34"/>
      <c r="C15" s="35"/>
      <c r="D15" s="39"/>
      <c r="E15" s="39"/>
      <c r="F15" s="39"/>
      <c r="G15" s="39"/>
      <c r="H15" s="39"/>
      <c r="I15" s="37"/>
      <c r="J15" s="37"/>
      <c r="K15" s="37"/>
      <c r="L15" s="30"/>
      <c r="AA15" s="21"/>
      <c r="AB15" s="21"/>
      <c r="AC15" s="21"/>
    </row>
    <row r="16" spans="1:29" s="11" customFormat="1" ht="15" customHeight="1" x14ac:dyDescent="0.3">
      <c r="B16" s="34"/>
      <c r="D16" s="40"/>
      <c r="E16" s="40"/>
      <c r="F16" s="40"/>
      <c r="G16" s="40"/>
      <c r="H16" s="41" t="s">
        <v>19</v>
      </c>
      <c r="I16" s="41"/>
      <c r="J16" s="4"/>
      <c r="K16" s="4"/>
      <c r="L16" s="5"/>
      <c r="M16" s="42"/>
      <c r="AA16" s="21"/>
      <c r="AB16" s="21"/>
      <c r="AC16" s="21"/>
    </row>
    <row r="17" spans="2:29" s="11" customFormat="1" ht="7.5" customHeight="1" x14ac:dyDescent="0.3">
      <c r="B17" s="34"/>
      <c r="L17" s="30"/>
      <c r="AA17" s="21"/>
      <c r="AB17" s="21"/>
      <c r="AC17" s="21"/>
    </row>
    <row r="18" spans="2:29" s="11" customFormat="1" ht="30" customHeight="1" x14ac:dyDescent="0.3">
      <c r="B18" s="34"/>
      <c r="D18" s="38" t="s">
        <v>20</v>
      </c>
      <c r="E18" s="38"/>
      <c r="F18" s="38"/>
      <c r="G18" s="38"/>
      <c r="H18" s="38"/>
      <c r="I18" s="43" t="s">
        <v>21</v>
      </c>
      <c r="J18" s="7"/>
      <c r="K18" s="7"/>
      <c r="L18" s="8"/>
      <c r="AA18" s="21"/>
      <c r="AB18" s="21"/>
      <c r="AC18" s="21"/>
    </row>
    <row r="19" spans="2:29" s="11" customFormat="1" ht="7.5" customHeight="1" x14ac:dyDescent="0.3">
      <c r="B19" s="34"/>
      <c r="L19" s="30"/>
      <c r="AA19" s="21"/>
      <c r="AB19" s="21"/>
      <c r="AC19" s="21"/>
    </row>
    <row r="20" spans="2:29" s="11" customFormat="1" ht="15" x14ac:dyDescent="0.3">
      <c r="B20" s="34"/>
      <c r="D20" s="41" t="s">
        <v>22</v>
      </c>
      <c r="E20" s="41"/>
      <c r="F20" s="41"/>
      <c r="G20" s="41"/>
      <c r="H20" s="41"/>
      <c r="J20" s="44">
        <f>SUM(J22:J31)</f>
        <v>0</v>
      </c>
      <c r="L20" s="30"/>
      <c r="AA20" s="21"/>
      <c r="AB20" s="21"/>
      <c r="AC20" s="21"/>
    </row>
    <row r="21" spans="2:29" s="11" customFormat="1" ht="15" x14ac:dyDescent="0.3">
      <c r="B21" s="45"/>
      <c r="C21" s="40"/>
      <c r="D21" s="46" t="s">
        <v>23</v>
      </c>
      <c r="L21" s="30"/>
      <c r="AA21" s="21"/>
      <c r="AB21" s="21"/>
      <c r="AC21" s="21"/>
    </row>
    <row r="22" spans="2:29" s="11" customFormat="1" ht="15" x14ac:dyDescent="0.3">
      <c r="B22" s="34"/>
      <c r="C22" s="40"/>
      <c r="D22" s="47" t="s">
        <v>24</v>
      </c>
      <c r="E22" s="47"/>
      <c r="F22" s="48" t="str">
        <f>IF(F40="","",F40)</f>
        <v/>
      </c>
      <c r="G22" s="48"/>
      <c r="H22" s="48"/>
      <c r="I22" s="48"/>
      <c r="J22" s="49">
        <f>L80</f>
        <v>0</v>
      </c>
      <c r="L22" s="30"/>
      <c r="AA22" s="21"/>
      <c r="AB22" s="21"/>
      <c r="AC22" s="21"/>
    </row>
    <row r="23" spans="2:29" s="11" customFormat="1" ht="15" x14ac:dyDescent="0.3">
      <c r="B23" s="34"/>
      <c r="C23" s="40"/>
      <c r="D23" s="47" t="s">
        <v>25</v>
      </c>
      <c r="E23" s="47"/>
      <c r="F23" s="48" t="str">
        <f>IF(F87="","",F87)</f>
        <v/>
      </c>
      <c r="G23" s="48"/>
      <c r="H23" s="48"/>
      <c r="I23" s="48"/>
      <c r="J23" s="49">
        <f>L127</f>
        <v>0</v>
      </c>
      <c r="L23" s="30"/>
      <c r="AA23" s="21"/>
      <c r="AB23" s="21"/>
      <c r="AC23" s="21"/>
    </row>
    <row r="24" spans="2:29" s="11" customFormat="1" ht="15" x14ac:dyDescent="0.3">
      <c r="B24" s="34"/>
      <c r="C24" s="40"/>
      <c r="D24" s="47" t="s">
        <v>26</v>
      </c>
      <c r="E24" s="47"/>
      <c r="F24" s="48" t="str">
        <f>IF(F134="","",F134)</f>
        <v/>
      </c>
      <c r="G24" s="48"/>
      <c r="H24" s="48"/>
      <c r="I24" s="48"/>
      <c r="J24" s="49">
        <f>L174</f>
        <v>0</v>
      </c>
      <c r="L24" s="30"/>
      <c r="AA24" s="21"/>
      <c r="AB24" s="21"/>
      <c r="AC24" s="21"/>
    </row>
    <row r="25" spans="2:29" s="11" customFormat="1" ht="15" x14ac:dyDescent="0.3">
      <c r="B25" s="34"/>
      <c r="C25" s="40"/>
      <c r="D25" s="47" t="s">
        <v>27</v>
      </c>
      <c r="E25" s="47"/>
      <c r="F25" s="48" t="str">
        <f>IF(F181="","",F181)</f>
        <v/>
      </c>
      <c r="G25" s="48"/>
      <c r="H25" s="48"/>
      <c r="I25" s="48"/>
      <c r="J25" s="49">
        <f>L221</f>
        <v>0</v>
      </c>
      <c r="L25" s="30"/>
      <c r="AA25" s="21"/>
      <c r="AB25" s="21"/>
      <c r="AC25" s="21"/>
    </row>
    <row r="26" spans="2:29" s="11" customFormat="1" ht="15" x14ac:dyDescent="0.3">
      <c r="B26" s="34"/>
      <c r="C26" s="40"/>
      <c r="D26" s="47" t="s">
        <v>28</v>
      </c>
      <c r="E26" s="47"/>
      <c r="F26" s="48" t="str">
        <f>IF(F228="","",F228)</f>
        <v/>
      </c>
      <c r="G26" s="48"/>
      <c r="H26" s="48"/>
      <c r="I26" s="48"/>
      <c r="J26" s="49">
        <f>L268</f>
        <v>0</v>
      </c>
      <c r="L26" s="30"/>
      <c r="AA26" s="21"/>
      <c r="AB26" s="21"/>
      <c r="AC26" s="21"/>
    </row>
    <row r="27" spans="2:29" s="11" customFormat="1" ht="15" x14ac:dyDescent="0.3">
      <c r="B27" s="34"/>
      <c r="C27" s="40"/>
      <c r="D27" s="47" t="s">
        <v>29</v>
      </c>
      <c r="E27" s="47"/>
      <c r="F27" s="48" t="str">
        <f>IF(F275="","",F275)</f>
        <v/>
      </c>
      <c r="G27" s="48"/>
      <c r="H27" s="48"/>
      <c r="I27" s="48"/>
      <c r="J27" s="49">
        <f>L315</f>
        <v>0</v>
      </c>
      <c r="L27" s="30"/>
      <c r="AA27" s="21"/>
      <c r="AB27" s="21"/>
      <c r="AC27" s="21"/>
    </row>
    <row r="28" spans="2:29" s="11" customFormat="1" ht="15" x14ac:dyDescent="0.3">
      <c r="B28" s="34"/>
      <c r="C28" s="40"/>
      <c r="D28" s="47" t="s">
        <v>30</v>
      </c>
      <c r="E28" s="47"/>
      <c r="F28" s="48" t="str">
        <f>IF(F322="","",F322)</f>
        <v/>
      </c>
      <c r="G28" s="48"/>
      <c r="H28" s="48"/>
      <c r="I28" s="48"/>
      <c r="J28" s="49">
        <f>L362</f>
        <v>0</v>
      </c>
      <c r="L28" s="30"/>
      <c r="AA28" s="21"/>
      <c r="AB28" s="21"/>
      <c r="AC28" s="21"/>
    </row>
    <row r="29" spans="2:29" s="11" customFormat="1" ht="15" x14ac:dyDescent="0.3">
      <c r="B29" s="34"/>
      <c r="C29" s="40"/>
      <c r="D29" s="47" t="s">
        <v>31</v>
      </c>
      <c r="E29" s="47"/>
      <c r="F29" s="48" t="str">
        <f>IF(F369="","",F369)</f>
        <v/>
      </c>
      <c r="G29" s="48"/>
      <c r="H29" s="48"/>
      <c r="I29" s="48"/>
      <c r="J29" s="49">
        <f>L409</f>
        <v>0</v>
      </c>
      <c r="L29" s="30"/>
      <c r="AA29" s="21"/>
      <c r="AB29" s="21"/>
      <c r="AC29" s="21"/>
    </row>
    <row r="30" spans="2:29" s="11" customFormat="1" ht="15" x14ac:dyDescent="0.3">
      <c r="B30" s="34"/>
      <c r="C30" s="40"/>
      <c r="D30" s="47" t="s">
        <v>32</v>
      </c>
      <c r="E30" s="47"/>
      <c r="F30" s="48" t="str">
        <f>IF(F416="","",F416)</f>
        <v/>
      </c>
      <c r="G30" s="48"/>
      <c r="H30" s="48"/>
      <c r="I30" s="48"/>
      <c r="J30" s="49">
        <f>L456</f>
        <v>0</v>
      </c>
      <c r="L30" s="30"/>
      <c r="AA30" s="21"/>
      <c r="AB30" s="21"/>
      <c r="AC30" s="21"/>
    </row>
    <row r="31" spans="2:29" s="11" customFormat="1" ht="15" x14ac:dyDescent="0.3">
      <c r="B31" s="34"/>
      <c r="C31" s="40"/>
      <c r="D31" s="47" t="s">
        <v>33</v>
      </c>
      <c r="E31" s="47"/>
      <c r="F31" s="48" t="str">
        <f>IF(F463="","",F463)</f>
        <v/>
      </c>
      <c r="G31" s="48"/>
      <c r="H31" s="48"/>
      <c r="I31" s="48"/>
      <c r="J31" s="49">
        <f>L503</f>
        <v>0</v>
      </c>
      <c r="L31" s="30"/>
      <c r="AA31" s="21"/>
      <c r="AB31" s="21"/>
      <c r="AC31" s="21"/>
    </row>
    <row r="32" spans="2:29" s="11" customFormat="1" ht="15" x14ac:dyDescent="0.3">
      <c r="B32" s="45"/>
      <c r="D32" s="50" t="str">
        <f>IF(COUNTIF(J22:J29,"&gt;0")=8,"Meer bestellen? Vraag een extra bestellijst via plantenactie@batavenludger.nl","")</f>
        <v/>
      </c>
      <c r="E32" s="50"/>
      <c r="F32" s="50"/>
      <c r="G32" s="50"/>
      <c r="H32" s="50"/>
      <c r="I32" s="50"/>
      <c r="J32" s="50"/>
      <c r="K32" s="50"/>
      <c r="L32" s="30"/>
      <c r="AA32" s="21"/>
      <c r="AB32" s="21"/>
      <c r="AC32" s="21"/>
    </row>
    <row r="33" spans="1:31" ht="18" x14ac:dyDescent="0.3">
      <c r="B33" s="45"/>
      <c r="M33" s="51"/>
      <c r="N33" s="52"/>
      <c r="O33" s="52"/>
      <c r="P33" s="52"/>
      <c r="AA33" s="21"/>
      <c r="AB33" s="21"/>
      <c r="AC33" s="21"/>
      <c r="AD33" s="11"/>
      <c r="AE33" s="11"/>
    </row>
    <row r="34" spans="1:31" s="53" customFormat="1" ht="7.5" customHeight="1" thickBot="1" x14ac:dyDescent="0.35">
      <c r="B34" s="54"/>
      <c r="D34" s="55"/>
      <c r="L34" s="56"/>
      <c r="AA34" s="57"/>
      <c r="AB34" s="57"/>
      <c r="AC34" s="57"/>
    </row>
    <row r="35" spans="1:31" s="61" customFormat="1" ht="24" thickTop="1" x14ac:dyDescent="0.3">
      <c r="A35" s="58"/>
      <c r="B35" s="58"/>
      <c r="C35" s="58"/>
      <c r="D35" s="58"/>
      <c r="E35" s="58"/>
      <c r="F35" s="59"/>
      <c r="G35" s="59"/>
      <c r="H35" s="59"/>
      <c r="I35" s="59"/>
      <c r="J35" s="59"/>
      <c r="K35" s="58"/>
      <c r="L35" s="60" t="s">
        <v>34</v>
      </c>
      <c r="M35" s="58"/>
      <c r="AA35" s="62"/>
      <c r="AB35" s="62"/>
      <c r="AC35" s="62"/>
      <c r="AD35" s="62"/>
      <c r="AE35" s="62"/>
    </row>
    <row r="36" spans="1:31" s="66" customFormat="1" ht="15.6" customHeight="1" x14ac:dyDescent="0.3">
      <c r="A36" s="14"/>
      <c r="B36" s="63" t="s">
        <v>35</v>
      </c>
      <c r="C36" s="63"/>
      <c r="D36" s="63"/>
      <c r="E36" s="63"/>
      <c r="F36" s="64" t="str">
        <f>IF($J$14="","vul bovenaan je naam in",$J$14)</f>
        <v>vul bovenaan je naam in</v>
      </c>
      <c r="G36" s="64"/>
      <c r="H36" s="64"/>
      <c r="I36" s="64"/>
      <c r="J36" s="64"/>
      <c r="K36" s="65" t="str">
        <f>CONCATENATE("*",L35,"*")</f>
        <v>*WW1*</v>
      </c>
      <c r="L36" s="65"/>
      <c r="M36" s="14"/>
      <c r="AA36" s="12"/>
      <c r="AB36" s="12"/>
      <c r="AC36" s="12"/>
      <c r="AD36" s="12"/>
      <c r="AE36" s="12"/>
    </row>
    <row r="37" spans="1:31" s="66" customFormat="1" ht="15.6" customHeight="1" x14ac:dyDescent="0.3">
      <c r="A37" s="14"/>
      <c r="B37" s="67"/>
      <c r="C37" s="67"/>
      <c r="D37" s="67"/>
      <c r="E37" s="67" t="s">
        <v>19</v>
      </c>
      <c r="F37" s="68" t="str">
        <f>IF($J$16=0,"vul bovenaan je speltak in",$J$16)</f>
        <v>vul bovenaan je speltak in</v>
      </c>
      <c r="G37" s="68"/>
      <c r="H37" s="68"/>
      <c r="I37" s="68"/>
      <c r="J37" s="68"/>
      <c r="K37" s="69"/>
      <c r="L37" s="70"/>
      <c r="M37" s="14"/>
      <c r="AA37" s="12"/>
      <c r="AB37" s="12"/>
      <c r="AC37" s="12"/>
      <c r="AD37" s="12"/>
      <c r="AE37" s="12"/>
    </row>
    <row r="38" spans="1:31" s="66" customFormat="1" ht="15.6" customHeight="1" x14ac:dyDescent="0.3">
      <c r="A38" s="14"/>
      <c r="B38" s="67"/>
      <c r="C38" s="67"/>
      <c r="D38" s="67"/>
      <c r="E38" s="67"/>
      <c r="F38" s="71"/>
      <c r="G38" s="71"/>
      <c r="H38" s="71"/>
      <c r="I38" s="71"/>
      <c r="J38" s="71"/>
      <c r="K38" s="69"/>
      <c r="L38" s="70"/>
      <c r="M38" s="14"/>
      <c r="AA38" s="12"/>
      <c r="AB38" s="12"/>
      <c r="AC38" s="12"/>
      <c r="AD38" s="12"/>
      <c r="AE38" s="12"/>
    </row>
    <row r="39" spans="1:31" s="14" customFormat="1" ht="15" x14ac:dyDescent="0.3">
      <c r="E39" s="15"/>
      <c r="F39" s="18"/>
      <c r="G39" s="15"/>
      <c r="H39" s="72"/>
      <c r="I39" s="72"/>
      <c r="J39" s="73"/>
      <c r="K39" s="74"/>
      <c r="L39" s="74"/>
      <c r="AA39" s="12"/>
      <c r="AB39" s="12"/>
      <c r="AC39" s="12"/>
      <c r="AD39" s="12"/>
      <c r="AE39" s="12"/>
    </row>
    <row r="40" spans="1:31" s="14" customFormat="1" ht="15" x14ac:dyDescent="0.2">
      <c r="B40" s="75"/>
      <c r="C40" s="76" t="s">
        <v>36</v>
      </c>
      <c r="D40" s="76"/>
      <c r="E40" s="76"/>
      <c r="F40" s="9"/>
      <c r="G40" s="9"/>
      <c r="H40" s="9"/>
      <c r="I40" s="9"/>
      <c r="J40" s="9"/>
      <c r="K40" s="9"/>
      <c r="L40" s="9"/>
      <c r="AA40" s="12"/>
      <c r="AB40" s="12"/>
      <c r="AC40" s="12"/>
      <c r="AD40" s="12"/>
      <c r="AE40" s="12"/>
    </row>
    <row r="41" spans="1:31" s="14" customFormat="1" ht="10.15" customHeight="1" x14ac:dyDescent="0.2">
      <c r="B41" s="75"/>
      <c r="K41" s="37"/>
      <c r="L41" s="37"/>
      <c r="AA41" s="12"/>
      <c r="AB41" s="12"/>
      <c r="AC41" s="12"/>
      <c r="AD41" s="12"/>
      <c r="AE41" s="12"/>
    </row>
    <row r="42" spans="1:31" s="46" customFormat="1" ht="15" x14ac:dyDescent="0.3">
      <c r="B42" s="77" t="s">
        <v>37</v>
      </c>
      <c r="C42" s="78" t="s">
        <v>38</v>
      </c>
      <c r="D42" s="78"/>
      <c r="E42" s="78"/>
      <c r="F42" s="78"/>
      <c r="G42" s="78"/>
      <c r="H42" s="78"/>
      <c r="I42" s="78"/>
      <c r="J42" s="78"/>
      <c r="K42" s="78"/>
      <c r="L42" s="79"/>
      <c r="AA42" s="12"/>
      <c r="AB42" s="12"/>
      <c r="AC42" s="12"/>
      <c r="AD42" s="12"/>
      <c r="AE42" s="12"/>
    </row>
    <row r="43" spans="1:31" s="80" customFormat="1" ht="15" x14ac:dyDescent="0.2">
      <c r="B43" s="81" t="s">
        <v>39</v>
      </c>
      <c r="C43" s="82">
        <v>3.5</v>
      </c>
      <c r="D43" s="83" t="s">
        <v>40</v>
      </c>
      <c r="E43" s="1"/>
      <c r="F43" s="84" t="s">
        <v>41</v>
      </c>
      <c r="G43" s="2"/>
      <c r="H43" s="84" t="s">
        <v>42</v>
      </c>
      <c r="I43" s="2"/>
      <c r="J43" s="85"/>
      <c r="K43" s="86"/>
      <c r="L43" s="87" t="str">
        <f t="shared" ref="L43:L46" si="0">IF((E43+G43+I43+K43)*C43=0,"",(E43+G43+I43+K43)*C43)</f>
        <v/>
      </c>
      <c r="P43" s="88"/>
      <c r="Q43" s="89"/>
      <c r="R43" s="88"/>
      <c r="S43" s="89"/>
      <c r="T43" s="88"/>
      <c r="U43" s="89"/>
      <c r="V43" s="88"/>
      <c r="W43" s="89"/>
      <c r="AA43" s="12"/>
      <c r="AB43" s="12"/>
      <c r="AC43" s="12"/>
      <c r="AD43" s="12"/>
      <c r="AE43" s="12"/>
    </row>
    <row r="44" spans="1:31" s="80" customFormat="1" ht="15" x14ac:dyDescent="0.2">
      <c r="B44" s="81" t="s">
        <v>46</v>
      </c>
      <c r="C44" s="82">
        <v>3.5</v>
      </c>
      <c r="D44" s="83" t="s">
        <v>47</v>
      </c>
      <c r="E44" s="1"/>
      <c r="F44" s="90"/>
      <c r="G44" s="91"/>
      <c r="H44" s="92"/>
      <c r="I44" s="93"/>
      <c r="J44" s="85"/>
      <c r="K44" s="86"/>
      <c r="L44" s="87" t="str">
        <f t="shared" si="0"/>
        <v/>
      </c>
      <c r="P44" s="88"/>
      <c r="Q44" s="89"/>
      <c r="R44" s="88"/>
      <c r="S44" s="89"/>
      <c r="T44" s="88"/>
      <c r="U44" s="89"/>
      <c r="V44" s="88"/>
      <c r="W44" s="89"/>
      <c r="AA44" s="12"/>
      <c r="AB44" s="12"/>
      <c r="AC44" s="12"/>
      <c r="AD44" s="12"/>
      <c r="AE44" s="12"/>
    </row>
    <row r="45" spans="1:31" s="80" customFormat="1" ht="15" x14ac:dyDescent="0.2">
      <c r="B45" s="81" t="s">
        <v>48</v>
      </c>
      <c r="C45" s="82">
        <v>3.5</v>
      </c>
      <c r="D45" s="83" t="s">
        <v>44</v>
      </c>
      <c r="E45" s="1"/>
      <c r="F45" s="83" t="s">
        <v>45</v>
      </c>
      <c r="G45" s="1"/>
      <c r="H45" s="83" t="s">
        <v>47</v>
      </c>
      <c r="I45" s="1"/>
      <c r="J45" s="85"/>
      <c r="K45" s="86"/>
      <c r="L45" s="87" t="str">
        <f t="shared" si="0"/>
        <v/>
      </c>
      <c r="P45" s="88"/>
      <c r="Q45" s="89"/>
      <c r="R45" s="88"/>
      <c r="S45" s="89"/>
      <c r="T45" s="88"/>
      <c r="U45" s="89"/>
      <c r="V45" s="88"/>
      <c r="W45" s="89"/>
      <c r="AA45" s="12"/>
      <c r="AB45" s="12"/>
      <c r="AC45" s="12"/>
      <c r="AD45" s="12"/>
      <c r="AE45" s="12"/>
    </row>
    <row r="46" spans="1:31" s="80" customFormat="1" ht="15" x14ac:dyDescent="0.2">
      <c r="B46" s="81" t="s">
        <v>49</v>
      </c>
      <c r="C46" s="82">
        <v>3.5</v>
      </c>
      <c r="D46" s="84" t="s">
        <v>43</v>
      </c>
      <c r="E46" s="2"/>
      <c r="F46" s="84" t="s">
        <v>44</v>
      </c>
      <c r="G46" s="2"/>
      <c r="H46" s="84" t="s">
        <v>45</v>
      </c>
      <c r="I46" s="2"/>
      <c r="J46" s="85"/>
      <c r="K46" s="86"/>
      <c r="L46" s="87" t="str">
        <f t="shared" si="0"/>
        <v/>
      </c>
      <c r="P46" s="88"/>
      <c r="Q46" s="89"/>
      <c r="R46" s="88"/>
      <c r="S46" s="89"/>
      <c r="T46" s="88"/>
      <c r="U46" s="89"/>
      <c r="V46" s="88"/>
      <c r="W46" s="89"/>
      <c r="AA46" s="12"/>
      <c r="AB46" s="12"/>
      <c r="AC46" s="12"/>
      <c r="AD46" s="12"/>
      <c r="AE46" s="12"/>
    </row>
    <row r="47" spans="1:31" s="80" customFormat="1" ht="10.15" customHeight="1" x14ac:dyDescent="0.2">
      <c r="B47" s="94"/>
      <c r="C47" s="94"/>
      <c r="D47" s="94"/>
      <c r="E47" s="94"/>
      <c r="F47" s="94"/>
      <c r="G47" s="94"/>
      <c r="H47" s="94"/>
      <c r="I47" s="94"/>
      <c r="J47" s="85"/>
      <c r="K47" s="95"/>
      <c r="L47" s="87"/>
      <c r="P47" s="88"/>
      <c r="Q47" s="89"/>
      <c r="R47" s="88"/>
      <c r="S47" s="89"/>
      <c r="T47" s="88"/>
      <c r="U47" s="89"/>
      <c r="V47" s="88"/>
      <c r="W47" s="89"/>
      <c r="AA47" s="12"/>
      <c r="AB47" s="12"/>
      <c r="AC47" s="12"/>
      <c r="AD47" s="12"/>
      <c r="AE47" s="12"/>
    </row>
    <row r="48" spans="1:31" s="14" customFormat="1" ht="15" x14ac:dyDescent="0.3">
      <c r="B48" s="77" t="s">
        <v>50</v>
      </c>
      <c r="C48" s="96" t="s">
        <v>51</v>
      </c>
      <c r="D48" s="96"/>
      <c r="E48" s="96"/>
      <c r="F48" s="96"/>
      <c r="G48" s="96"/>
      <c r="H48" s="96"/>
      <c r="I48" s="96"/>
      <c r="J48" s="96"/>
      <c r="K48" s="96"/>
      <c r="L48" s="97"/>
      <c r="Q48" s="98"/>
      <c r="S48" s="98"/>
      <c r="U48" s="98"/>
      <c r="W48" s="98"/>
      <c r="AA48" s="12"/>
      <c r="AB48" s="12"/>
      <c r="AC48" s="12"/>
      <c r="AD48" s="12"/>
      <c r="AE48" s="12"/>
    </row>
    <row r="49" spans="2:31" s="80" customFormat="1" ht="15" x14ac:dyDescent="0.2">
      <c r="B49" s="81" t="s">
        <v>52</v>
      </c>
      <c r="C49" s="82">
        <v>2</v>
      </c>
      <c r="D49" s="83" t="s">
        <v>40</v>
      </c>
      <c r="E49" s="1"/>
      <c r="F49" s="85"/>
      <c r="G49" s="95"/>
      <c r="H49" s="85"/>
      <c r="I49" s="95"/>
      <c r="J49" s="85"/>
      <c r="K49" s="86"/>
      <c r="L49" s="87" t="str">
        <f t="shared" ref="L49:L55" si="1">IF((E49+G49+I49+K49)*C49=0,"",(E49+G49+I49+K49)*C49)</f>
        <v/>
      </c>
      <c r="P49" s="88"/>
      <c r="Q49" s="89"/>
      <c r="R49" s="88"/>
      <c r="S49" s="89"/>
      <c r="T49" s="88"/>
      <c r="U49" s="89"/>
      <c r="V49" s="88"/>
      <c r="W49" s="89"/>
      <c r="AA49" s="12"/>
      <c r="AB49" s="12"/>
      <c r="AC49" s="12"/>
      <c r="AD49" s="12"/>
      <c r="AE49" s="12"/>
    </row>
    <row r="50" spans="2:31" s="80" customFormat="1" ht="15" x14ac:dyDescent="0.2">
      <c r="B50" s="81" t="s">
        <v>53</v>
      </c>
      <c r="C50" s="82">
        <v>2</v>
      </c>
      <c r="D50" s="84" t="s">
        <v>44</v>
      </c>
      <c r="E50" s="2"/>
      <c r="F50" s="84" t="s">
        <v>45</v>
      </c>
      <c r="G50" s="2"/>
      <c r="H50" s="84" t="s">
        <v>47</v>
      </c>
      <c r="I50" s="2"/>
      <c r="J50" s="85"/>
      <c r="K50" s="86"/>
      <c r="L50" s="87" t="str">
        <f t="shared" si="1"/>
        <v/>
      </c>
      <c r="P50" s="88"/>
      <c r="Q50" s="89"/>
      <c r="R50" s="88"/>
      <c r="S50" s="89"/>
      <c r="T50" s="88"/>
      <c r="U50" s="89"/>
      <c r="V50" s="88"/>
      <c r="W50" s="89"/>
      <c r="AA50" s="12"/>
      <c r="AB50" s="12"/>
      <c r="AC50" s="12"/>
      <c r="AD50" s="12"/>
      <c r="AE50" s="12"/>
    </row>
    <row r="51" spans="2:31" s="80" customFormat="1" ht="15" x14ac:dyDescent="0.2">
      <c r="B51" s="81" t="s">
        <v>54</v>
      </c>
      <c r="C51" s="82">
        <v>2</v>
      </c>
      <c r="D51" s="84" t="s">
        <v>55</v>
      </c>
      <c r="E51" s="2"/>
      <c r="F51" s="90"/>
      <c r="G51" s="91"/>
      <c r="H51" s="92"/>
      <c r="I51" s="93"/>
      <c r="J51" s="85"/>
      <c r="K51" s="86"/>
      <c r="L51" s="87" t="str">
        <f t="shared" si="1"/>
        <v/>
      </c>
      <c r="P51" s="88"/>
      <c r="Q51" s="89"/>
      <c r="R51" s="88"/>
      <c r="S51" s="89"/>
      <c r="T51" s="88"/>
      <c r="U51" s="89"/>
      <c r="V51" s="88"/>
      <c r="W51" s="89"/>
      <c r="AA51" s="12"/>
      <c r="AB51" s="12"/>
      <c r="AC51" s="12"/>
      <c r="AD51" s="12"/>
      <c r="AE51" s="12"/>
    </row>
    <row r="52" spans="2:31" s="80" customFormat="1" ht="15" x14ac:dyDescent="0.2">
      <c r="B52" s="81" t="s">
        <v>56</v>
      </c>
      <c r="C52" s="82">
        <v>2</v>
      </c>
      <c r="D52" s="99" t="s">
        <v>57</v>
      </c>
      <c r="E52" s="3"/>
      <c r="F52" s="100"/>
      <c r="G52" s="95"/>
      <c r="H52" s="85"/>
      <c r="I52" s="95"/>
      <c r="J52" s="85"/>
      <c r="K52" s="86"/>
      <c r="L52" s="87" t="str">
        <f t="shared" si="1"/>
        <v/>
      </c>
      <c r="P52" s="88"/>
      <c r="Q52" s="89"/>
      <c r="R52" s="88"/>
      <c r="S52" s="89"/>
      <c r="T52" s="88"/>
      <c r="U52" s="89"/>
      <c r="V52" s="88"/>
      <c r="W52" s="89"/>
      <c r="AA52" s="12"/>
      <c r="AB52" s="12"/>
      <c r="AC52" s="12"/>
      <c r="AD52" s="12"/>
      <c r="AE52" s="12"/>
    </row>
    <row r="53" spans="2:31" s="80" customFormat="1" ht="15" x14ac:dyDescent="0.2">
      <c r="B53" s="81" t="s">
        <v>58</v>
      </c>
      <c r="C53" s="82">
        <v>2</v>
      </c>
      <c r="D53" s="84" t="s">
        <v>44</v>
      </c>
      <c r="E53" s="2"/>
      <c r="F53" s="84" t="s">
        <v>59</v>
      </c>
      <c r="G53" s="2"/>
      <c r="H53" s="85"/>
      <c r="I53" s="95"/>
      <c r="J53" s="85"/>
      <c r="K53" s="86"/>
      <c r="L53" s="87" t="str">
        <f t="shared" si="1"/>
        <v/>
      </c>
      <c r="P53" s="88"/>
      <c r="Q53" s="89"/>
      <c r="R53" s="88"/>
      <c r="S53" s="89"/>
      <c r="T53" s="88"/>
      <c r="U53" s="89"/>
      <c r="V53" s="88"/>
      <c r="W53" s="89"/>
      <c r="AA53" s="12"/>
      <c r="AB53" s="12"/>
      <c r="AC53" s="12"/>
      <c r="AD53" s="12"/>
      <c r="AE53" s="12"/>
    </row>
    <row r="54" spans="2:31" s="80" customFormat="1" ht="15" x14ac:dyDescent="0.2">
      <c r="B54" s="81" t="s">
        <v>60</v>
      </c>
      <c r="C54" s="82">
        <v>2</v>
      </c>
      <c r="D54" s="99" t="s">
        <v>61</v>
      </c>
      <c r="E54" s="3"/>
      <c r="F54" s="18"/>
      <c r="G54" s="93"/>
      <c r="H54" s="85"/>
      <c r="I54" s="95"/>
      <c r="J54" s="85"/>
      <c r="K54" s="86"/>
      <c r="L54" s="87" t="str">
        <f t="shared" si="1"/>
        <v/>
      </c>
      <c r="P54" s="88"/>
      <c r="Q54" s="89"/>
      <c r="R54" s="88"/>
      <c r="S54" s="89"/>
      <c r="T54" s="88"/>
      <c r="U54" s="89"/>
      <c r="V54" s="88"/>
      <c r="W54" s="89"/>
      <c r="AA54" s="12"/>
      <c r="AB54" s="12"/>
      <c r="AC54" s="12"/>
      <c r="AD54" s="12"/>
      <c r="AE54" s="12"/>
    </row>
    <row r="55" spans="2:31" s="80" customFormat="1" ht="15" x14ac:dyDescent="0.2">
      <c r="B55" s="81" t="s">
        <v>62</v>
      </c>
      <c r="C55" s="82">
        <v>2</v>
      </c>
      <c r="D55" s="83" t="s">
        <v>43</v>
      </c>
      <c r="E55" s="1"/>
      <c r="F55" s="83" t="s">
        <v>44</v>
      </c>
      <c r="G55" s="1"/>
      <c r="H55" s="83" t="s">
        <v>40</v>
      </c>
      <c r="I55" s="1"/>
      <c r="J55" s="85"/>
      <c r="K55" s="86"/>
      <c r="L55" s="87" t="str">
        <f t="shared" si="1"/>
        <v/>
      </c>
      <c r="P55" s="88"/>
      <c r="Q55" s="89"/>
      <c r="R55" s="88"/>
      <c r="S55" s="89"/>
      <c r="T55" s="88"/>
      <c r="U55" s="89"/>
      <c r="V55" s="88"/>
      <c r="W55" s="89"/>
      <c r="AA55" s="12"/>
      <c r="AB55" s="12"/>
      <c r="AC55" s="12"/>
      <c r="AD55" s="12"/>
      <c r="AE55" s="12"/>
    </row>
    <row r="56" spans="2:31" s="80" customFormat="1" ht="15" x14ac:dyDescent="0.2">
      <c r="B56" s="81" t="s">
        <v>63</v>
      </c>
      <c r="C56" s="82">
        <v>2</v>
      </c>
      <c r="D56" s="83" t="s">
        <v>43</v>
      </c>
      <c r="E56" s="1"/>
      <c r="F56" s="84" t="s">
        <v>44</v>
      </c>
      <c r="G56" s="2"/>
      <c r="H56" s="84" t="s">
        <v>45</v>
      </c>
      <c r="I56" s="2"/>
      <c r="J56" s="84" t="s">
        <v>47</v>
      </c>
      <c r="K56" s="2"/>
      <c r="L56" s="87" t="str">
        <f>IF((E56+G56+I56+K56)*C56=0,"",(E56+G56+I56+K56)*C56)</f>
        <v/>
      </c>
      <c r="P56" s="88"/>
      <c r="Q56" s="89"/>
      <c r="R56" s="88"/>
      <c r="S56" s="89"/>
      <c r="T56" s="88"/>
      <c r="U56" s="89"/>
      <c r="V56" s="88"/>
      <c r="W56" s="89"/>
      <c r="AA56" s="12"/>
      <c r="AB56" s="12"/>
      <c r="AC56" s="12"/>
      <c r="AD56" s="12"/>
      <c r="AE56" s="12"/>
    </row>
    <row r="57" spans="2:31" s="80" customFormat="1" ht="15" x14ac:dyDescent="0.2">
      <c r="B57" s="81" t="s">
        <v>64</v>
      </c>
      <c r="C57" s="82">
        <v>2</v>
      </c>
      <c r="D57" s="83" t="s">
        <v>57</v>
      </c>
      <c r="E57" s="1"/>
      <c r="F57" s="85"/>
      <c r="G57" s="95"/>
      <c r="H57" s="85"/>
      <c r="I57" s="95"/>
      <c r="J57" s="85"/>
      <c r="K57" s="86"/>
      <c r="L57" s="87" t="str">
        <f t="shared" ref="L57:L63" si="2">IF((E57+G57+I57+K57)*C57=0,"",(E57+G57+I57+K57)*C57)</f>
        <v/>
      </c>
      <c r="P57" s="88"/>
      <c r="Q57" s="89"/>
      <c r="R57" s="88"/>
      <c r="S57" s="89"/>
      <c r="T57" s="88"/>
      <c r="U57" s="89"/>
      <c r="V57" s="88"/>
      <c r="W57" s="89"/>
      <c r="AA57" s="12"/>
      <c r="AB57" s="12"/>
      <c r="AC57" s="12"/>
      <c r="AD57" s="12"/>
      <c r="AE57" s="12"/>
    </row>
    <row r="58" spans="2:31" s="80" customFormat="1" ht="15" x14ac:dyDescent="0.2">
      <c r="B58" s="81" t="s">
        <v>65</v>
      </c>
      <c r="C58" s="82">
        <v>2</v>
      </c>
      <c r="D58" s="83" t="s">
        <v>47</v>
      </c>
      <c r="E58" s="1"/>
      <c r="F58" s="85"/>
      <c r="G58" s="95"/>
      <c r="H58" s="85"/>
      <c r="I58" s="95"/>
      <c r="J58" s="85"/>
      <c r="K58" s="86"/>
      <c r="L58" s="87" t="str">
        <f t="shared" si="2"/>
        <v/>
      </c>
      <c r="P58" s="88"/>
      <c r="Q58" s="89"/>
      <c r="R58" s="88"/>
      <c r="S58" s="89"/>
      <c r="T58" s="88"/>
      <c r="U58" s="89"/>
      <c r="V58" s="88"/>
      <c r="W58" s="89"/>
      <c r="AA58" s="12"/>
      <c r="AB58" s="12"/>
      <c r="AC58" s="12"/>
      <c r="AD58" s="12"/>
      <c r="AE58" s="12"/>
    </row>
    <row r="59" spans="2:31" s="80" customFormat="1" ht="15" x14ac:dyDescent="0.2">
      <c r="B59" s="81" t="s">
        <v>66</v>
      </c>
      <c r="C59" s="82">
        <v>2</v>
      </c>
      <c r="D59" s="83" t="s">
        <v>40</v>
      </c>
      <c r="E59" s="1"/>
      <c r="F59" s="85"/>
      <c r="G59" s="95"/>
      <c r="H59" s="85"/>
      <c r="I59" s="95"/>
      <c r="J59" s="85"/>
      <c r="K59" s="86"/>
      <c r="L59" s="87" t="str">
        <f t="shared" si="2"/>
        <v/>
      </c>
      <c r="P59" s="88"/>
      <c r="Q59" s="89"/>
      <c r="R59" s="88"/>
      <c r="S59" s="89"/>
      <c r="T59" s="88"/>
      <c r="U59" s="89"/>
      <c r="V59" s="88"/>
      <c r="W59" s="89"/>
      <c r="AA59" s="12"/>
      <c r="AB59" s="12"/>
      <c r="AC59" s="12"/>
      <c r="AD59" s="12"/>
      <c r="AE59" s="12"/>
    </row>
    <row r="60" spans="2:31" s="80" customFormat="1" ht="15" x14ac:dyDescent="0.2">
      <c r="B60" s="81" t="s">
        <v>67</v>
      </c>
      <c r="C60" s="82">
        <v>2</v>
      </c>
      <c r="D60" s="83" t="s">
        <v>47</v>
      </c>
      <c r="E60" s="1"/>
      <c r="F60" s="85"/>
      <c r="G60" s="95"/>
      <c r="H60" s="85"/>
      <c r="I60" s="95"/>
      <c r="J60" s="85"/>
      <c r="K60" s="86"/>
      <c r="L60" s="87" t="str">
        <f t="shared" si="2"/>
        <v/>
      </c>
      <c r="P60" s="88"/>
      <c r="Q60" s="89"/>
      <c r="R60" s="88"/>
      <c r="S60" s="89"/>
      <c r="T60" s="88"/>
      <c r="U60" s="89"/>
      <c r="V60" s="88"/>
      <c r="W60" s="89"/>
      <c r="AA60" s="12"/>
      <c r="AB60" s="12"/>
      <c r="AC60" s="12"/>
      <c r="AD60" s="12"/>
      <c r="AE60" s="12"/>
    </row>
    <row r="61" spans="2:31" s="80" customFormat="1" ht="15" x14ac:dyDescent="0.2">
      <c r="B61" s="81" t="s">
        <v>68</v>
      </c>
      <c r="C61" s="82">
        <v>2</v>
      </c>
      <c r="D61" s="83" t="s">
        <v>43</v>
      </c>
      <c r="E61" s="1"/>
      <c r="F61" s="83" t="s">
        <v>44</v>
      </c>
      <c r="G61" s="1"/>
      <c r="H61" s="85"/>
      <c r="I61" s="95"/>
      <c r="J61" s="85"/>
      <c r="K61" s="86"/>
      <c r="L61" s="87" t="str">
        <f t="shared" si="2"/>
        <v/>
      </c>
      <c r="P61" s="88"/>
      <c r="Q61" s="89"/>
      <c r="R61" s="88"/>
      <c r="S61" s="89"/>
      <c r="T61" s="88"/>
      <c r="U61" s="89"/>
      <c r="V61" s="88"/>
      <c r="W61" s="89"/>
      <c r="AA61" s="12"/>
      <c r="AB61" s="12"/>
      <c r="AC61" s="12"/>
      <c r="AD61" s="12"/>
      <c r="AE61" s="12"/>
    </row>
    <row r="62" spans="2:31" s="80" customFormat="1" ht="15" x14ac:dyDescent="0.2">
      <c r="B62" s="81" t="s">
        <v>69</v>
      </c>
      <c r="C62" s="82">
        <v>2.1</v>
      </c>
      <c r="D62" s="83" t="s">
        <v>43</v>
      </c>
      <c r="E62" s="1"/>
      <c r="F62" s="83" t="s">
        <v>44</v>
      </c>
      <c r="G62" s="1"/>
      <c r="H62" s="83" t="s">
        <v>45</v>
      </c>
      <c r="I62" s="1"/>
      <c r="J62" s="85"/>
      <c r="K62" s="86"/>
      <c r="L62" s="87" t="str">
        <f t="shared" si="2"/>
        <v/>
      </c>
      <c r="P62" s="88"/>
      <c r="Q62" s="89"/>
      <c r="R62" s="88"/>
      <c r="S62" s="89"/>
      <c r="T62" s="88"/>
      <c r="U62" s="89"/>
      <c r="V62" s="88"/>
      <c r="W62" s="89"/>
      <c r="AA62" s="12"/>
      <c r="AB62" s="12"/>
      <c r="AC62" s="12"/>
      <c r="AD62" s="12"/>
      <c r="AE62" s="12"/>
    </row>
    <row r="63" spans="2:31" s="80" customFormat="1" ht="15" x14ac:dyDescent="0.2">
      <c r="B63" s="81" t="s">
        <v>70</v>
      </c>
      <c r="C63" s="82">
        <v>2.1</v>
      </c>
      <c r="D63" s="84" t="s">
        <v>43</v>
      </c>
      <c r="E63" s="2"/>
      <c r="F63" s="84" t="s">
        <v>44</v>
      </c>
      <c r="G63" s="2"/>
      <c r="H63" s="84" t="s">
        <v>45</v>
      </c>
      <c r="I63" s="2"/>
      <c r="J63" s="85"/>
      <c r="K63" s="86"/>
      <c r="L63" s="87" t="str">
        <f t="shared" si="2"/>
        <v/>
      </c>
      <c r="P63" s="88"/>
      <c r="Q63" s="89"/>
      <c r="R63" s="88"/>
      <c r="S63" s="89"/>
      <c r="T63" s="88"/>
      <c r="U63" s="89"/>
      <c r="V63" s="88"/>
      <c r="W63" s="89"/>
      <c r="AA63" s="12"/>
      <c r="AB63" s="12"/>
      <c r="AC63" s="12"/>
      <c r="AD63" s="12"/>
      <c r="AE63" s="12"/>
    </row>
    <row r="64" spans="2:31" s="80" customFormat="1" ht="10.15" customHeight="1" x14ac:dyDescent="0.2">
      <c r="B64" s="94"/>
      <c r="C64" s="94"/>
      <c r="D64" s="94"/>
      <c r="E64" s="94"/>
      <c r="F64" s="94"/>
      <c r="G64" s="94"/>
      <c r="H64" s="94"/>
      <c r="I64" s="94"/>
      <c r="J64" s="85"/>
      <c r="K64" s="95"/>
      <c r="L64" s="87"/>
      <c r="P64" s="88"/>
      <c r="Q64" s="89"/>
      <c r="R64" s="88"/>
      <c r="S64" s="89"/>
      <c r="T64" s="88"/>
      <c r="U64" s="89"/>
      <c r="V64" s="88"/>
      <c r="W64" s="89"/>
      <c r="AA64" s="12"/>
      <c r="AB64" s="12"/>
      <c r="AC64" s="12"/>
      <c r="AD64" s="101"/>
      <c r="AE64" s="101"/>
    </row>
    <row r="65" spans="2:31" s="46" customFormat="1" x14ac:dyDescent="0.35">
      <c r="B65" s="77" t="s">
        <v>71</v>
      </c>
      <c r="C65" s="78" t="s">
        <v>72</v>
      </c>
      <c r="D65" s="78"/>
      <c r="E65" s="78"/>
      <c r="F65" s="78"/>
      <c r="G65" s="78"/>
      <c r="H65" s="78"/>
      <c r="I65" s="78"/>
      <c r="J65" s="78"/>
      <c r="K65" s="78"/>
      <c r="L65" s="102"/>
      <c r="AA65" s="12"/>
      <c r="AB65" s="12"/>
      <c r="AC65" s="12"/>
      <c r="AD65" s="103"/>
      <c r="AE65" s="103"/>
    </row>
    <row r="66" spans="2:31" s="80" customFormat="1" ht="15" x14ac:dyDescent="0.2">
      <c r="B66" s="81" t="s">
        <v>73</v>
      </c>
      <c r="C66" s="82">
        <v>11</v>
      </c>
      <c r="D66" s="84" t="s">
        <v>74</v>
      </c>
      <c r="E66" s="2"/>
      <c r="F66" s="85"/>
      <c r="G66" s="95"/>
      <c r="H66" s="85"/>
      <c r="I66" s="95"/>
      <c r="J66" s="85"/>
      <c r="K66" s="86"/>
      <c r="L66" s="87" t="str">
        <f t="shared" ref="L66:L69" si="3">IF((E66+G66+I66+K66)*C66=0,"",(E66+G66+I66+K66)*C66)</f>
        <v/>
      </c>
      <c r="P66" s="88"/>
      <c r="Q66" s="89"/>
      <c r="R66" s="88"/>
      <c r="S66" s="89"/>
      <c r="T66" s="88"/>
      <c r="U66" s="89"/>
      <c r="V66" s="88"/>
      <c r="W66" s="89"/>
      <c r="AA66" s="12"/>
      <c r="AB66" s="12"/>
      <c r="AC66" s="12"/>
      <c r="AD66" s="12"/>
      <c r="AE66" s="12"/>
    </row>
    <row r="67" spans="2:31" s="80" customFormat="1" ht="15" x14ac:dyDescent="0.2">
      <c r="B67" s="81" t="s">
        <v>63</v>
      </c>
      <c r="C67" s="82">
        <v>11</v>
      </c>
      <c r="D67" s="84" t="s">
        <v>44</v>
      </c>
      <c r="E67" s="2"/>
      <c r="F67" s="84" t="s">
        <v>47</v>
      </c>
      <c r="G67" s="2"/>
      <c r="H67" s="95"/>
      <c r="I67" s="95"/>
      <c r="J67" s="95"/>
      <c r="K67" s="86"/>
      <c r="L67" s="87" t="str">
        <f t="shared" si="3"/>
        <v/>
      </c>
      <c r="P67" s="88"/>
      <c r="Q67" s="89"/>
      <c r="R67" s="88"/>
      <c r="S67" s="89"/>
      <c r="T67" s="88"/>
      <c r="U67" s="89"/>
      <c r="V67" s="88"/>
      <c r="W67" s="89"/>
      <c r="AA67" s="12"/>
      <c r="AB67" s="12"/>
      <c r="AC67" s="12"/>
      <c r="AD67" s="12"/>
      <c r="AE67" s="12"/>
    </row>
    <row r="68" spans="2:31" s="80" customFormat="1" ht="15" x14ac:dyDescent="0.2">
      <c r="B68" s="81" t="s">
        <v>75</v>
      </c>
      <c r="C68" s="82">
        <v>11</v>
      </c>
      <c r="D68" s="99" t="s">
        <v>47</v>
      </c>
      <c r="E68" s="3"/>
      <c r="F68" s="93"/>
      <c r="G68" s="93"/>
      <c r="H68" s="95"/>
      <c r="I68" s="95"/>
      <c r="J68" s="95"/>
      <c r="K68" s="86"/>
      <c r="L68" s="87" t="str">
        <f t="shared" si="3"/>
        <v/>
      </c>
      <c r="P68" s="88"/>
      <c r="Q68" s="89"/>
      <c r="R68" s="88"/>
      <c r="S68" s="89"/>
      <c r="T68" s="88"/>
      <c r="U68" s="89"/>
      <c r="V68" s="88"/>
      <c r="W68" s="89"/>
      <c r="AA68" s="12"/>
      <c r="AB68" s="12"/>
      <c r="AC68" s="12"/>
      <c r="AD68" s="12"/>
      <c r="AE68" s="12"/>
    </row>
    <row r="69" spans="2:31" s="80" customFormat="1" ht="15" x14ac:dyDescent="0.2">
      <c r="B69" s="81" t="s">
        <v>76</v>
      </c>
      <c r="C69" s="82">
        <v>11</v>
      </c>
      <c r="D69" s="84" t="s">
        <v>47</v>
      </c>
      <c r="E69" s="2"/>
      <c r="F69" s="95"/>
      <c r="G69" s="95"/>
      <c r="H69" s="95"/>
      <c r="I69" s="95"/>
      <c r="J69" s="95"/>
      <c r="K69" s="86"/>
      <c r="L69" s="87" t="str">
        <f t="shared" si="3"/>
        <v/>
      </c>
      <c r="P69" s="88"/>
      <c r="Q69" s="89"/>
      <c r="R69" s="88"/>
      <c r="S69" s="89"/>
      <c r="T69" s="88"/>
      <c r="U69" s="89"/>
      <c r="V69" s="88"/>
      <c r="W69" s="89"/>
      <c r="AA69" s="12"/>
      <c r="AB69" s="12"/>
      <c r="AC69" s="12"/>
      <c r="AD69" s="12"/>
      <c r="AE69" s="12"/>
    </row>
    <row r="70" spans="2:31" s="80" customFormat="1" ht="10.15" customHeight="1" x14ac:dyDescent="0.2">
      <c r="B70" s="94"/>
      <c r="C70" s="94"/>
      <c r="D70" s="94"/>
      <c r="E70" s="94"/>
      <c r="F70" s="95"/>
      <c r="G70" s="95"/>
      <c r="H70" s="95"/>
      <c r="I70" s="95"/>
      <c r="J70" s="95"/>
      <c r="K70" s="86"/>
      <c r="L70" s="87"/>
      <c r="P70" s="88"/>
      <c r="Q70" s="89"/>
      <c r="R70" s="88"/>
      <c r="S70" s="89"/>
      <c r="T70" s="88"/>
      <c r="U70" s="89"/>
      <c r="V70" s="88"/>
      <c r="W70" s="89"/>
      <c r="AA70" s="12"/>
      <c r="AB70" s="12"/>
      <c r="AC70" s="12"/>
      <c r="AD70" s="101"/>
      <c r="AE70" s="101"/>
    </row>
    <row r="71" spans="2:31" s="46" customFormat="1" x14ac:dyDescent="0.35">
      <c r="B71" s="77" t="s">
        <v>77</v>
      </c>
      <c r="C71" s="78" t="s">
        <v>78</v>
      </c>
      <c r="D71" s="78"/>
      <c r="E71" s="78"/>
      <c r="F71" s="78"/>
      <c r="G71" s="78"/>
      <c r="H71" s="78"/>
      <c r="I71" s="78"/>
      <c r="J71" s="78"/>
      <c r="K71" s="78"/>
      <c r="L71" s="102"/>
      <c r="AA71" s="12"/>
      <c r="AB71" s="103"/>
      <c r="AC71" s="103"/>
      <c r="AD71" s="103"/>
      <c r="AE71" s="103"/>
    </row>
    <row r="72" spans="2:31" s="80" customFormat="1" ht="15" x14ac:dyDescent="0.2">
      <c r="B72" s="81" t="s">
        <v>79</v>
      </c>
      <c r="C72" s="82">
        <v>12.5</v>
      </c>
      <c r="D72" s="83" t="s">
        <v>80</v>
      </c>
      <c r="E72" s="1"/>
      <c r="F72" s="104"/>
      <c r="G72" s="105"/>
      <c r="H72" s="105"/>
      <c r="I72" s="95"/>
      <c r="J72" s="85"/>
      <c r="K72" s="86"/>
      <c r="L72" s="87" t="str">
        <f t="shared" ref="L72:L75" si="4">IF((E72+G72+I72+K72)*C72=0,"",(E72+G72+I72+K72)*C72)</f>
        <v/>
      </c>
      <c r="P72" s="88"/>
      <c r="Q72" s="89"/>
      <c r="R72" s="88"/>
      <c r="S72" s="89"/>
      <c r="T72" s="88"/>
      <c r="U72" s="89"/>
      <c r="V72" s="88"/>
      <c r="W72" s="89"/>
      <c r="AA72" s="12"/>
      <c r="AB72" s="101"/>
      <c r="AC72" s="101"/>
      <c r="AD72" s="101"/>
      <c r="AE72" s="101"/>
    </row>
    <row r="73" spans="2:31" s="80" customFormat="1" ht="15" x14ac:dyDescent="0.2">
      <c r="B73" s="81" t="s">
        <v>81</v>
      </c>
      <c r="C73" s="82">
        <v>15</v>
      </c>
      <c r="D73" s="83" t="s">
        <v>57</v>
      </c>
      <c r="E73" s="1"/>
      <c r="F73" s="85"/>
      <c r="G73" s="95"/>
      <c r="H73" s="85"/>
      <c r="I73" s="95"/>
      <c r="J73" s="85"/>
      <c r="K73" s="86"/>
      <c r="L73" s="87" t="str">
        <f t="shared" si="4"/>
        <v/>
      </c>
      <c r="P73" s="88"/>
      <c r="Q73" s="89"/>
      <c r="R73" s="88"/>
      <c r="S73" s="89"/>
      <c r="T73" s="88"/>
      <c r="U73" s="89"/>
      <c r="V73" s="88"/>
      <c r="W73" s="89"/>
      <c r="AA73" s="12"/>
      <c r="AB73" s="101"/>
      <c r="AC73" s="101"/>
      <c r="AD73" s="101"/>
      <c r="AE73" s="101"/>
    </row>
    <row r="74" spans="2:31" s="80" customFormat="1" ht="15" x14ac:dyDescent="0.2">
      <c r="B74" s="81" t="s">
        <v>82</v>
      </c>
      <c r="C74" s="82">
        <v>15</v>
      </c>
      <c r="D74" s="83" t="s">
        <v>40</v>
      </c>
      <c r="E74" s="1"/>
      <c r="F74" s="83" t="s">
        <v>42</v>
      </c>
      <c r="G74" s="1"/>
      <c r="H74" s="85"/>
      <c r="I74" s="95"/>
      <c r="J74" s="85"/>
      <c r="K74" s="86"/>
      <c r="L74" s="87" t="str">
        <f t="shared" si="4"/>
        <v/>
      </c>
      <c r="P74" s="88"/>
      <c r="Q74" s="89"/>
      <c r="R74" s="88"/>
      <c r="S74" s="89"/>
      <c r="T74" s="88"/>
      <c r="U74" s="89"/>
      <c r="V74" s="88"/>
      <c r="W74" s="89"/>
      <c r="AA74" s="12"/>
      <c r="AB74" s="101"/>
      <c r="AC74" s="101"/>
      <c r="AD74" s="101"/>
      <c r="AE74" s="101"/>
    </row>
    <row r="75" spans="2:31" s="80" customFormat="1" ht="15" x14ac:dyDescent="0.2">
      <c r="B75" s="81" t="s">
        <v>83</v>
      </c>
      <c r="C75" s="82">
        <v>17</v>
      </c>
      <c r="D75" s="84" t="s">
        <v>43</v>
      </c>
      <c r="E75" s="2"/>
      <c r="F75" s="84" t="s">
        <v>45</v>
      </c>
      <c r="G75" s="2"/>
      <c r="H75" s="85"/>
      <c r="I75" s="95"/>
      <c r="J75" s="106"/>
      <c r="K75" s="107"/>
      <c r="L75" s="87" t="str">
        <f t="shared" si="4"/>
        <v/>
      </c>
      <c r="P75" s="88"/>
      <c r="Q75" s="89"/>
      <c r="R75" s="88"/>
      <c r="S75" s="89"/>
      <c r="T75" s="88"/>
      <c r="U75" s="89"/>
      <c r="V75" s="88"/>
      <c r="W75" s="89"/>
      <c r="AA75" s="12"/>
      <c r="AB75" s="101"/>
      <c r="AC75" s="101"/>
      <c r="AD75" s="101"/>
      <c r="AE75" s="101"/>
    </row>
    <row r="76" spans="2:31" s="80" customFormat="1" ht="10.15" customHeight="1" x14ac:dyDescent="0.2">
      <c r="B76" s="94"/>
      <c r="C76" s="94"/>
      <c r="D76" s="94"/>
      <c r="E76" s="94"/>
      <c r="F76" s="94"/>
      <c r="G76" s="94"/>
      <c r="H76" s="85"/>
      <c r="I76" s="95"/>
      <c r="J76" s="108"/>
      <c r="K76" s="108"/>
      <c r="L76" s="109"/>
      <c r="P76" s="88"/>
      <c r="Q76" s="89"/>
      <c r="R76" s="88"/>
      <c r="S76" s="89"/>
      <c r="T76" s="88"/>
      <c r="U76" s="89"/>
      <c r="V76" s="88"/>
      <c r="W76" s="89"/>
      <c r="AA76" s="12"/>
      <c r="AB76" s="101"/>
      <c r="AC76" s="101"/>
      <c r="AD76" s="101"/>
      <c r="AE76" s="101"/>
    </row>
    <row r="77" spans="2:31" s="46" customFormat="1" x14ac:dyDescent="0.35">
      <c r="B77" s="77" t="s">
        <v>84</v>
      </c>
      <c r="C77" s="78" t="s">
        <v>85</v>
      </c>
      <c r="D77" s="78"/>
      <c r="E77" s="78"/>
      <c r="F77" s="78"/>
      <c r="G77" s="78"/>
      <c r="H77" s="78"/>
      <c r="I77" s="78"/>
      <c r="J77" s="78"/>
      <c r="K77" s="110"/>
      <c r="L77" s="102"/>
      <c r="AA77" s="12"/>
      <c r="AB77" s="103"/>
      <c r="AC77" s="103"/>
      <c r="AD77" s="103"/>
      <c r="AE77" s="103"/>
    </row>
    <row r="78" spans="2:31" s="80" customFormat="1" ht="15" x14ac:dyDescent="0.2">
      <c r="B78" s="81" t="s">
        <v>86</v>
      </c>
      <c r="C78" s="82">
        <v>4.5</v>
      </c>
      <c r="D78" s="83" t="s">
        <v>87</v>
      </c>
      <c r="E78" s="1"/>
      <c r="F78" s="104"/>
      <c r="G78" s="105"/>
      <c r="H78" s="105"/>
      <c r="I78" s="95"/>
      <c r="J78" s="85"/>
      <c r="K78" s="86"/>
      <c r="L78" s="87" t="str">
        <f t="shared" ref="L78:L79" si="5">IF((E78+G78+I78+K78)*C78=0,"",(E78+G78+I78+K78)*C78)</f>
        <v/>
      </c>
      <c r="P78" s="88"/>
      <c r="Q78" s="89"/>
      <c r="R78" s="88"/>
      <c r="S78" s="89"/>
      <c r="T78" s="88"/>
      <c r="U78" s="89"/>
      <c r="V78" s="88"/>
      <c r="W78" s="89"/>
      <c r="AA78" s="12"/>
      <c r="AB78" s="101"/>
      <c r="AC78" s="101"/>
      <c r="AD78" s="101"/>
      <c r="AE78" s="101"/>
    </row>
    <row r="79" spans="2:31" s="80" customFormat="1" ht="15" x14ac:dyDescent="0.2">
      <c r="B79" s="81" t="s">
        <v>88</v>
      </c>
      <c r="C79" s="82">
        <v>3</v>
      </c>
      <c r="D79" s="84" t="s">
        <v>89</v>
      </c>
      <c r="E79" s="2"/>
      <c r="F79" s="111"/>
      <c r="G79" s="112"/>
      <c r="H79" s="112"/>
      <c r="I79" s="113"/>
      <c r="J79" s="106"/>
      <c r="K79" s="107"/>
      <c r="L79" s="87" t="str">
        <f t="shared" si="5"/>
        <v/>
      </c>
      <c r="P79" s="88"/>
      <c r="Q79" s="89"/>
      <c r="R79" s="88"/>
      <c r="S79" s="89"/>
      <c r="T79" s="88"/>
      <c r="U79" s="89"/>
      <c r="V79" s="88"/>
      <c r="W79" s="89"/>
      <c r="AA79" s="12"/>
      <c r="AB79" s="101"/>
      <c r="AC79" s="101"/>
      <c r="AD79" s="101"/>
      <c r="AE79" s="101"/>
    </row>
    <row r="80" spans="2:31" x14ac:dyDescent="0.35">
      <c r="C80" s="114" t="s">
        <v>90</v>
      </c>
      <c r="D80" s="114" t="s">
        <v>91</v>
      </c>
      <c r="E80" s="114"/>
      <c r="F80" s="115"/>
      <c r="G80" s="115"/>
      <c r="H80" s="115"/>
      <c r="I80" s="115"/>
      <c r="J80" s="115"/>
      <c r="K80" s="115"/>
      <c r="L80" s="116">
        <f>SUM(L43:L79)</f>
        <v>0</v>
      </c>
    </row>
    <row r="81" spans="1:31" ht="16.5" thickBot="1" x14ac:dyDescent="0.4">
      <c r="C81" s="118"/>
      <c r="D81" s="118"/>
      <c r="E81" s="118"/>
      <c r="F81" s="118"/>
      <c r="G81" s="118"/>
      <c r="H81" s="118"/>
      <c r="I81" s="118"/>
      <c r="J81" s="118"/>
      <c r="K81" s="118"/>
      <c r="L81" s="119"/>
      <c r="M81" s="119"/>
    </row>
    <row r="82" spans="1:31" s="61" customFormat="1" ht="24" thickTop="1" x14ac:dyDescent="0.3">
      <c r="A82" s="58"/>
      <c r="B82" s="58"/>
      <c r="C82" s="58"/>
      <c r="D82" s="58"/>
      <c r="E82" s="58"/>
      <c r="F82" s="59"/>
      <c r="G82" s="59"/>
      <c r="H82" s="59"/>
      <c r="I82" s="59"/>
      <c r="J82" s="59"/>
      <c r="K82" s="58"/>
      <c r="L82" s="60" t="s">
        <v>92</v>
      </c>
      <c r="M82" s="58"/>
      <c r="AA82" s="62"/>
      <c r="AB82" s="62"/>
      <c r="AC82" s="62"/>
      <c r="AD82" s="62"/>
      <c r="AE82" s="62"/>
    </row>
    <row r="83" spans="1:31" s="66" customFormat="1" ht="15.6" customHeight="1" x14ac:dyDescent="0.3">
      <c r="A83" s="14"/>
      <c r="B83" s="63" t="s">
        <v>35</v>
      </c>
      <c r="C83" s="63"/>
      <c r="D83" s="63"/>
      <c r="E83" s="63"/>
      <c r="F83" s="64" t="str">
        <f>IF($J$14="","vul bovenaan je naam in",$J$14)</f>
        <v>vul bovenaan je naam in</v>
      </c>
      <c r="G83" s="64"/>
      <c r="H83" s="64"/>
      <c r="I83" s="64"/>
      <c r="J83" s="64"/>
      <c r="K83" s="65" t="str">
        <f>CONCATENATE("*",L82,"*")</f>
        <v>*WW2*</v>
      </c>
      <c r="L83" s="65"/>
      <c r="M83" s="14"/>
      <c r="AA83" s="12"/>
      <c r="AB83" s="12"/>
      <c r="AC83" s="12"/>
      <c r="AD83" s="12"/>
      <c r="AE83" s="12"/>
    </row>
    <row r="84" spans="1:31" s="66" customFormat="1" ht="15.6" customHeight="1" x14ac:dyDescent="0.3">
      <c r="A84" s="14"/>
      <c r="B84" s="67"/>
      <c r="C84" s="67"/>
      <c r="D84" s="67"/>
      <c r="E84" s="67" t="s">
        <v>19</v>
      </c>
      <c r="F84" s="68" t="str">
        <f>IF($J$16=0,"vul bovenaan je speltak in",$J$16)</f>
        <v>vul bovenaan je speltak in</v>
      </c>
      <c r="G84" s="68"/>
      <c r="H84" s="68"/>
      <c r="I84" s="68"/>
      <c r="J84" s="68"/>
      <c r="K84" s="69"/>
      <c r="L84" s="70"/>
      <c r="M84" s="14"/>
      <c r="AA84" s="12"/>
      <c r="AB84" s="12"/>
      <c r="AC84" s="12"/>
      <c r="AD84" s="12"/>
      <c r="AE84" s="12"/>
    </row>
    <row r="85" spans="1:31" s="66" customFormat="1" ht="15.6" customHeight="1" x14ac:dyDescent="0.3">
      <c r="A85" s="14"/>
      <c r="B85" s="67"/>
      <c r="C85" s="67"/>
      <c r="D85" s="67"/>
      <c r="E85" s="67"/>
      <c r="F85" s="71"/>
      <c r="G85" s="71"/>
      <c r="H85" s="71"/>
      <c r="I85" s="71"/>
      <c r="J85" s="71"/>
      <c r="K85" s="69"/>
      <c r="L85" s="70"/>
      <c r="M85" s="14"/>
      <c r="AA85" s="12"/>
      <c r="AB85" s="12"/>
      <c r="AC85" s="12"/>
      <c r="AD85" s="12"/>
      <c r="AE85" s="12"/>
    </row>
    <row r="86" spans="1:31" s="14" customFormat="1" ht="15" x14ac:dyDescent="0.3">
      <c r="E86" s="15"/>
      <c r="F86" s="18"/>
      <c r="G86" s="15"/>
      <c r="H86" s="72"/>
      <c r="I86" s="72"/>
      <c r="J86" s="73"/>
      <c r="K86" s="74"/>
      <c r="L86" s="74"/>
      <c r="AA86" s="12"/>
      <c r="AB86" s="12"/>
      <c r="AC86" s="12"/>
      <c r="AD86" s="12"/>
      <c r="AE86" s="12"/>
    </row>
    <row r="87" spans="1:31" s="14" customFormat="1" ht="15" x14ac:dyDescent="0.2">
      <c r="B87" s="75"/>
      <c r="C87" s="76" t="s">
        <v>36</v>
      </c>
      <c r="D87" s="76"/>
      <c r="E87" s="76"/>
      <c r="F87" s="9"/>
      <c r="G87" s="9"/>
      <c r="H87" s="9"/>
      <c r="I87" s="9"/>
      <c r="J87" s="9"/>
      <c r="K87" s="9"/>
      <c r="L87" s="9"/>
      <c r="AA87" s="12"/>
      <c r="AB87" s="12"/>
      <c r="AC87" s="12"/>
      <c r="AD87" s="12"/>
      <c r="AE87" s="12"/>
    </row>
    <row r="88" spans="1:31" s="14" customFormat="1" ht="10.15" customHeight="1" x14ac:dyDescent="0.2">
      <c r="B88" s="75"/>
      <c r="K88" s="37"/>
      <c r="L88" s="37"/>
      <c r="AA88" s="12"/>
      <c r="AB88" s="12"/>
      <c r="AC88" s="12"/>
      <c r="AD88" s="12"/>
      <c r="AE88" s="12"/>
    </row>
    <row r="89" spans="1:31" s="46" customFormat="1" ht="15" x14ac:dyDescent="0.3">
      <c r="B89" s="77" t="s">
        <v>37</v>
      </c>
      <c r="C89" s="78" t="s">
        <v>38</v>
      </c>
      <c r="D89" s="78"/>
      <c r="E89" s="78"/>
      <c r="F89" s="78"/>
      <c r="G89" s="78"/>
      <c r="H89" s="78"/>
      <c r="I89" s="78"/>
      <c r="J89" s="78"/>
      <c r="K89" s="78"/>
      <c r="L89" s="79"/>
      <c r="AA89" s="12"/>
      <c r="AB89" s="12"/>
      <c r="AC89" s="12"/>
      <c r="AD89" s="12"/>
      <c r="AE89" s="12"/>
    </row>
    <row r="90" spans="1:31" s="80" customFormat="1" ht="15" x14ac:dyDescent="0.2">
      <c r="B90" s="81" t="s">
        <v>39</v>
      </c>
      <c r="C90" s="82">
        <v>3.5</v>
      </c>
      <c r="D90" s="83" t="s">
        <v>40</v>
      </c>
      <c r="E90" s="1"/>
      <c r="F90" s="84" t="s">
        <v>41</v>
      </c>
      <c r="G90" s="2"/>
      <c r="H90" s="84" t="s">
        <v>42</v>
      </c>
      <c r="I90" s="2"/>
      <c r="J90" s="85"/>
      <c r="K90" s="86"/>
      <c r="L90" s="87" t="str">
        <f t="shared" ref="L90:L93" si="6">IF((E90+G90+I90+K90)*C90=0,"",(E90+G90+I90+K90)*C90)</f>
        <v/>
      </c>
      <c r="P90" s="88"/>
      <c r="Q90" s="89"/>
      <c r="R90" s="88"/>
      <c r="S90" s="89"/>
      <c r="T90" s="88"/>
      <c r="U90" s="89"/>
      <c r="V90" s="88"/>
      <c r="W90" s="89"/>
      <c r="AA90" s="12"/>
      <c r="AB90" s="12"/>
      <c r="AC90" s="12"/>
      <c r="AD90" s="12"/>
      <c r="AE90" s="12"/>
    </row>
    <row r="91" spans="1:31" s="80" customFormat="1" ht="15" x14ac:dyDescent="0.2">
      <c r="B91" s="81" t="s">
        <v>46</v>
      </c>
      <c r="C91" s="82">
        <v>3.5</v>
      </c>
      <c r="D91" s="83" t="s">
        <v>47</v>
      </c>
      <c r="E91" s="1"/>
      <c r="F91" s="90"/>
      <c r="G91" s="91"/>
      <c r="H91" s="92"/>
      <c r="I91" s="93"/>
      <c r="J91" s="85"/>
      <c r="K91" s="86"/>
      <c r="L91" s="87" t="str">
        <f t="shared" si="6"/>
        <v/>
      </c>
      <c r="P91" s="88"/>
      <c r="Q91" s="89"/>
      <c r="R91" s="88"/>
      <c r="S91" s="89"/>
      <c r="T91" s="88"/>
      <c r="U91" s="89"/>
      <c r="V91" s="88"/>
      <c r="W91" s="89"/>
      <c r="AA91" s="12"/>
      <c r="AB91" s="12"/>
      <c r="AC91" s="12"/>
      <c r="AD91" s="12"/>
      <c r="AE91" s="12"/>
    </row>
    <row r="92" spans="1:31" s="80" customFormat="1" ht="15" x14ac:dyDescent="0.2">
      <c r="B92" s="81" t="s">
        <v>48</v>
      </c>
      <c r="C92" s="82">
        <v>3.5</v>
      </c>
      <c r="D92" s="83" t="s">
        <v>44</v>
      </c>
      <c r="E92" s="1"/>
      <c r="F92" s="83" t="s">
        <v>45</v>
      </c>
      <c r="G92" s="1"/>
      <c r="H92" s="83" t="s">
        <v>47</v>
      </c>
      <c r="I92" s="1"/>
      <c r="J92" s="85"/>
      <c r="K92" s="86"/>
      <c r="L92" s="87" t="str">
        <f t="shared" si="6"/>
        <v/>
      </c>
      <c r="P92" s="88"/>
      <c r="Q92" s="89"/>
      <c r="R92" s="88"/>
      <c r="S92" s="89"/>
      <c r="T92" s="88"/>
      <c r="U92" s="89"/>
      <c r="V92" s="88"/>
      <c r="W92" s="89"/>
      <c r="AA92" s="12"/>
      <c r="AB92" s="12"/>
      <c r="AC92" s="12"/>
      <c r="AD92" s="12"/>
      <c r="AE92" s="12"/>
    </row>
    <row r="93" spans="1:31" s="80" customFormat="1" ht="15" x14ac:dyDescent="0.2">
      <c r="B93" s="81" t="s">
        <v>49</v>
      </c>
      <c r="C93" s="82">
        <v>3.5</v>
      </c>
      <c r="D93" s="84" t="s">
        <v>43</v>
      </c>
      <c r="E93" s="2"/>
      <c r="F93" s="84" t="s">
        <v>44</v>
      </c>
      <c r="G93" s="2"/>
      <c r="H93" s="84" t="s">
        <v>45</v>
      </c>
      <c r="I93" s="2"/>
      <c r="J93" s="85"/>
      <c r="K93" s="86"/>
      <c r="L93" s="87" t="str">
        <f t="shared" si="6"/>
        <v/>
      </c>
      <c r="P93" s="88"/>
      <c r="Q93" s="89"/>
      <c r="R93" s="88"/>
      <c r="S93" s="89"/>
      <c r="T93" s="88"/>
      <c r="U93" s="89"/>
      <c r="V93" s="88"/>
      <c r="W93" s="89"/>
      <c r="AA93" s="12"/>
      <c r="AB93" s="12"/>
      <c r="AC93" s="12"/>
      <c r="AD93" s="12"/>
      <c r="AE93" s="12"/>
    </row>
    <row r="94" spans="1:31" s="80" customFormat="1" ht="10.15" customHeight="1" x14ac:dyDescent="0.2">
      <c r="B94" s="94"/>
      <c r="C94" s="94"/>
      <c r="D94" s="94"/>
      <c r="E94" s="94"/>
      <c r="F94" s="94"/>
      <c r="G94" s="94"/>
      <c r="H94" s="94"/>
      <c r="I94" s="94"/>
      <c r="J94" s="85"/>
      <c r="K94" s="95"/>
      <c r="L94" s="87"/>
      <c r="P94" s="88"/>
      <c r="Q94" s="89"/>
      <c r="R94" s="88"/>
      <c r="S94" s="89"/>
      <c r="T94" s="88"/>
      <c r="U94" s="89"/>
      <c r="V94" s="88"/>
      <c r="W94" s="89"/>
      <c r="AA94" s="12"/>
      <c r="AB94" s="12"/>
      <c r="AC94" s="12"/>
      <c r="AD94" s="12"/>
      <c r="AE94" s="12"/>
    </row>
    <row r="95" spans="1:31" s="14" customFormat="1" ht="15" x14ac:dyDescent="0.3">
      <c r="B95" s="77" t="s">
        <v>50</v>
      </c>
      <c r="C95" s="96" t="s">
        <v>51</v>
      </c>
      <c r="D95" s="96"/>
      <c r="E95" s="96"/>
      <c r="F95" s="96"/>
      <c r="G95" s="96"/>
      <c r="H95" s="96"/>
      <c r="I95" s="96"/>
      <c r="J95" s="96"/>
      <c r="K95" s="96"/>
      <c r="L95" s="97"/>
      <c r="Q95" s="98"/>
      <c r="S95" s="98"/>
      <c r="U95" s="98"/>
      <c r="W95" s="98"/>
      <c r="AA95" s="12"/>
      <c r="AB95" s="12"/>
      <c r="AC95" s="12"/>
      <c r="AD95" s="12"/>
      <c r="AE95" s="12"/>
    </row>
    <row r="96" spans="1:31" s="80" customFormat="1" ht="15" x14ac:dyDescent="0.2">
      <c r="B96" s="81" t="s">
        <v>52</v>
      </c>
      <c r="C96" s="82">
        <v>2</v>
      </c>
      <c r="D96" s="83" t="s">
        <v>40</v>
      </c>
      <c r="E96" s="1"/>
      <c r="F96" s="85"/>
      <c r="G96" s="95"/>
      <c r="H96" s="85"/>
      <c r="I96" s="95"/>
      <c r="J96" s="85"/>
      <c r="K96" s="86"/>
      <c r="L96" s="87" t="str">
        <f t="shared" ref="L96:L102" si="7">IF((E96+G96+I96+K96)*C96=0,"",(E96+G96+I96+K96)*C96)</f>
        <v/>
      </c>
      <c r="P96" s="88"/>
      <c r="Q96" s="89"/>
      <c r="R96" s="88"/>
      <c r="S96" s="89"/>
      <c r="T96" s="88"/>
      <c r="U96" s="89"/>
      <c r="V96" s="88"/>
      <c r="W96" s="89"/>
      <c r="AA96" s="12"/>
      <c r="AB96" s="12"/>
      <c r="AC96" s="12"/>
      <c r="AD96" s="12"/>
      <c r="AE96" s="12"/>
    </row>
    <row r="97" spans="2:31" s="80" customFormat="1" ht="15" x14ac:dyDescent="0.2">
      <c r="B97" s="81" t="s">
        <v>53</v>
      </c>
      <c r="C97" s="82">
        <v>2</v>
      </c>
      <c r="D97" s="84" t="s">
        <v>44</v>
      </c>
      <c r="E97" s="2"/>
      <c r="F97" s="84" t="s">
        <v>45</v>
      </c>
      <c r="G97" s="2"/>
      <c r="H97" s="84" t="s">
        <v>47</v>
      </c>
      <c r="I97" s="2"/>
      <c r="J97" s="85"/>
      <c r="K97" s="86"/>
      <c r="L97" s="87" t="str">
        <f t="shared" si="7"/>
        <v/>
      </c>
      <c r="P97" s="88"/>
      <c r="Q97" s="89"/>
      <c r="R97" s="88"/>
      <c r="S97" s="89"/>
      <c r="T97" s="88"/>
      <c r="U97" s="89"/>
      <c r="V97" s="88"/>
      <c r="W97" s="89"/>
      <c r="AA97" s="12"/>
      <c r="AB97" s="12"/>
      <c r="AC97" s="12"/>
      <c r="AD97" s="12"/>
      <c r="AE97" s="12"/>
    </row>
    <row r="98" spans="2:31" s="80" customFormat="1" ht="15" x14ac:dyDescent="0.2">
      <c r="B98" s="81" t="s">
        <v>54</v>
      </c>
      <c r="C98" s="82">
        <v>2</v>
      </c>
      <c r="D98" s="84" t="s">
        <v>55</v>
      </c>
      <c r="E98" s="2"/>
      <c r="F98" s="90"/>
      <c r="G98" s="91"/>
      <c r="H98" s="92"/>
      <c r="I98" s="93"/>
      <c r="J98" s="85"/>
      <c r="K98" s="86"/>
      <c r="L98" s="87" t="str">
        <f t="shared" si="7"/>
        <v/>
      </c>
      <c r="P98" s="88"/>
      <c r="Q98" s="89"/>
      <c r="R98" s="88"/>
      <c r="S98" s="89"/>
      <c r="T98" s="88"/>
      <c r="U98" s="89"/>
      <c r="V98" s="88"/>
      <c r="W98" s="89"/>
      <c r="AA98" s="12"/>
      <c r="AB98" s="12"/>
      <c r="AC98" s="12"/>
      <c r="AD98" s="12"/>
      <c r="AE98" s="12"/>
    </row>
    <row r="99" spans="2:31" s="80" customFormat="1" ht="15" x14ac:dyDescent="0.2">
      <c r="B99" s="81" t="s">
        <v>56</v>
      </c>
      <c r="C99" s="82">
        <v>2</v>
      </c>
      <c r="D99" s="99" t="s">
        <v>57</v>
      </c>
      <c r="E99" s="3"/>
      <c r="F99" s="100"/>
      <c r="G99" s="95"/>
      <c r="H99" s="85"/>
      <c r="I99" s="95"/>
      <c r="J99" s="85"/>
      <c r="K99" s="86"/>
      <c r="L99" s="87" t="str">
        <f t="shared" si="7"/>
        <v/>
      </c>
      <c r="P99" s="88"/>
      <c r="Q99" s="89"/>
      <c r="R99" s="88"/>
      <c r="S99" s="89"/>
      <c r="T99" s="88"/>
      <c r="U99" s="89"/>
      <c r="V99" s="88"/>
      <c r="W99" s="89"/>
      <c r="AA99" s="12"/>
      <c r="AB99" s="12"/>
      <c r="AC99" s="12"/>
      <c r="AD99" s="12"/>
      <c r="AE99" s="12"/>
    </row>
    <row r="100" spans="2:31" s="80" customFormat="1" ht="15" x14ac:dyDescent="0.2">
      <c r="B100" s="81" t="s">
        <v>58</v>
      </c>
      <c r="C100" s="82">
        <v>2</v>
      </c>
      <c r="D100" s="84" t="s">
        <v>44</v>
      </c>
      <c r="E100" s="2"/>
      <c r="F100" s="84" t="s">
        <v>59</v>
      </c>
      <c r="G100" s="2"/>
      <c r="H100" s="85"/>
      <c r="I100" s="95"/>
      <c r="J100" s="85"/>
      <c r="K100" s="86"/>
      <c r="L100" s="87" t="str">
        <f t="shared" si="7"/>
        <v/>
      </c>
      <c r="P100" s="88"/>
      <c r="Q100" s="89"/>
      <c r="R100" s="88"/>
      <c r="S100" s="89"/>
      <c r="T100" s="88"/>
      <c r="U100" s="89"/>
      <c r="V100" s="88"/>
      <c r="W100" s="89"/>
      <c r="AA100" s="12"/>
      <c r="AB100" s="12"/>
      <c r="AC100" s="12"/>
      <c r="AD100" s="12"/>
      <c r="AE100" s="12"/>
    </row>
    <row r="101" spans="2:31" s="80" customFormat="1" ht="15" x14ac:dyDescent="0.2">
      <c r="B101" s="81" t="s">
        <v>60</v>
      </c>
      <c r="C101" s="82">
        <v>2</v>
      </c>
      <c r="D101" s="99" t="s">
        <v>61</v>
      </c>
      <c r="E101" s="3"/>
      <c r="F101" s="18"/>
      <c r="G101" s="93"/>
      <c r="H101" s="85"/>
      <c r="I101" s="95"/>
      <c r="J101" s="85"/>
      <c r="K101" s="86"/>
      <c r="L101" s="87" t="str">
        <f t="shared" si="7"/>
        <v/>
      </c>
      <c r="P101" s="88"/>
      <c r="Q101" s="89"/>
      <c r="R101" s="88"/>
      <c r="S101" s="89"/>
      <c r="T101" s="88"/>
      <c r="U101" s="89"/>
      <c r="V101" s="88"/>
      <c r="W101" s="89"/>
      <c r="AA101" s="12"/>
      <c r="AB101" s="12"/>
      <c r="AC101" s="12"/>
      <c r="AD101" s="12"/>
      <c r="AE101" s="12"/>
    </row>
    <row r="102" spans="2:31" s="80" customFormat="1" ht="15" x14ac:dyDescent="0.2">
      <c r="B102" s="81" t="s">
        <v>62</v>
      </c>
      <c r="C102" s="82">
        <v>2</v>
      </c>
      <c r="D102" s="83" t="s">
        <v>43</v>
      </c>
      <c r="E102" s="1"/>
      <c r="F102" s="83" t="s">
        <v>44</v>
      </c>
      <c r="G102" s="1"/>
      <c r="H102" s="83" t="s">
        <v>40</v>
      </c>
      <c r="I102" s="1"/>
      <c r="J102" s="85"/>
      <c r="K102" s="86"/>
      <c r="L102" s="87" t="str">
        <f t="shared" si="7"/>
        <v/>
      </c>
      <c r="P102" s="88"/>
      <c r="Q102" s="89"/>
      <c r="R102" s="88"/>
      <c r="S102" s="89"/>
      <c r="T102" s="88"/>
      <c r="U102" s="89"/>
      <c r="V102" s="88"/>
      <c r="W102" s="89"/>
      <c r="AA102" s="12"/>
      <c r="AB102" s="12"/>
      <c r="AC102" s="12"/>
      <c r="AD102" s="12"/>
      <c r="AE102" s="12"/>
    </row>
    <row r="103" spans="2:31" s="80" customFormat="1" ht="15" x14ac:dyDescent="0.2">
      <c r="B103" s="81" t="s">
        <v>63</v>
      </c>
      <c r="C103" s="82">
        <v>2</v>
      </c>
      <c r="D103" s="83" t="s">
        <v>43</v>
      </c>
      <c r="E103" s="1"/>
      <c r="F103" s="84" t="s">
        <v>44</v>
      </c>
      <c r="G103" s="2"/>
      <c r="H103" s="84" t="s">
        <v>45</v>
      </c>
      <c r="I103" s="2"/>
      <c r="J103" s="84" t="s">
        <v>47</v>
      </c>
      <c r="K103" s="2"/>
      <c r="L103" s="87" t="str">
        <f>IF((E103+G103+I103+K103)*C103=0,"",(E103+G103+I103+K103)*C103)</f>
        <v/>
      </c>
      <c r="P103" s="88"/>
      <c r="Q103" s="89"/>
      <c r="R103" s="88"/>
      <c r="S103" s="89"/>
      <c r="T103" s="88"/>
      <c r="U103" s="89"/>
      <c r="V103" s="88"/>
      <c r="W103" s="89"/>
      <c r="AA103" s="12"/>
      <c r="AB103" s="12"/>
      <c r="AC103" s="12"/>
      <c r="AD103" s="12"/>
      <c r="AE103" s="12"/>
    </row>
    <row r="104" spans="2:31" s="80" customFormat="1" ht="15" x14ac:dyDescent="0.2">
      <c r="B104" s="81" t="s">
        <v>64</v>
      </c>
      <c r="C104" s="82">
        <v>2</v>
      </c>
      <c r="D104" s="83" t="s">
        <v>57</v>
      </c>
      <c r="E104" s="1"/>
      <c r="F104" s="85"/>
      <c r="G104" s="95"/>
      <c r="H104" s="85"/>
      <c r="I104" s="95"/>
      <c r="J104" s="85"/>
      <c r="K104" s="86"/>
      <c r="L104" s="87" t="str">
        <f t="shared" ref="L104:L110" si="8">IF((E104+G104+I104+K104)*C104=0,"",(E104+G104+I104+K104)*C104)</f>
        <v/>
      </c>
      <c r="P104" s="88"/>
      <c r="Q104" s="89"/>
      <c r="R104" s="88"/>
      <c r="S104" s="89"/>
      <c r="T104" s="88"/>
      <c r="U104" s="89"/>
      <c r="V104" s="88"/>
      <c r="W104" s="89"/>
      <c r="AA104" s="12"/>
      <c r="AB104" s="12"/>
      <c r="AC104" s="12"/>
      <c r="AD104" s="12"/>
      <c r="AE104" s="12"/>
    </row>
    <row r="105" spans="2:31" s="80" customFormat="1" ht="15" x14ac:dyDescent="0.2">
      <c r="B105" s="81" t="s">
        <v>65</v>
      </c>
      <c r="C105" s="82">
        <v>2</v>
      </c>
      <c r="D105" s="83" t="s">
        <v>47</v>
      </c>
      <c r="E105" s="1"/>
      <c r="F105" s="85"/>
      <c r="G105" s="95"/>
      <c r="H105" s="85"/>
      <c r="I105" s="95"/>
      <c r="J105" s="85"/>
      <c r="K105" s="86"/>
      <c r="L105" s="87" t="str">
        <f t="shared" si="8"/>
        <v/>
      </c>
      <c r="P105" s="88"/>
      <c r="Q105" s="89"/>
      <c r="R105" s="88"/>
      <c r="S105" s="89"/>
      <c r="T105" s="88"/>
      <c r="U105" s="89"/>
      <c r="V105" s="88"/>
      <c r="W105" s="89"/>
      <c r="AA105" s="12"/>
      <c r="AB105" s="12"/>
      <c r="AC105" s="12"/>
      <c r="AD105" s="12"/>
      <c r="AE105" s="12"/>
    </row>
    <row r="106" spans="2:31" s="80" customFormat="1" ht="15" x14ac:dyDescent="0.2">
      <c r="B106" s="81" t="s">
        <v>66</v>
      </c>
      <c r="C106" s="82">
        <v>2</v>
      </c>
      <c r="D106" s="83" t="s">
        <v>40</v>
      </c>
      <c r="E106" s="1"/>
      <c r="F106" s="85"/>
      <c r="G106" s="95"/>
      <c r="H106" s="85"/>
      <c r="I106" s="95"/>
      <c r="J106" s="85"/>
      <c r="K106" s="86"/>
      <c r="L106" s="87" t="str">
        <f t="shared" si="8"/>
        <v/>
      </c>
      <c r="P106" s="88"/>
      <c r="Q106" s="89"/>
      <c r="R106" s="88"/>
      <c r="S106" s="89"/>
      <c r="T106" s="88"/>
      <c r="U106" s="89"/>
      <c r="V106" s="88"/>
      <c r="W106" s="89"/>
      <c r="AA106" s="12"/>
      <c r="AB106" s="12"/>
      <c r="AC106" s="12"/>
      <c r="AD106" s="12"/>
      <c r="AE106" s="12"/>
    </row>
    <row r="107" spans="2:31" s="80" customFormat="1" ht="15" x14ac:dyDescent="0.2">
      <c r="B107" s="81" t="s">
        <v>67</v>
      </c>
      <c r="C107" s="82">
        <v>2</v>
      </c>
      <c r="D107" s="83" t="s">
        <v>47</v>
      </c>
      <c r="E107" s="1"/>
      <c r="F107" s="85"/>
      <c r="G107" s="95"/>
      <c r="H107" s="85"/>
      <c r="I107" s="95"/>
      <c r="J107" s="85"/>
      <c r="K107" s="86"/>
      <c r="L107" s="87" t="str">
        <f t="shared" si="8"/>
        <v/>
      </c>
      <c r="P107" s="88"/>
      <c r="Q107" s="89"/>
      <c r="R107" s="88"/>
      <c r="S107" s="89"/>
      <c r="T107" s="88"/>
      <c r="U107" s="89"/>
      <c r="V107" s="88"/>
      <c r="W107" s="89"/>
      <c r="AA107" s="12"/>
      <c r="AB107" s="12"/>
      <c r="AC107" s="12"/>
      <c r="AD107" s="12"/>
      <c r="AE107" s="12"/>
    </row>
    <row r="108" spans="2:31" s="80" customFormat="1" ht="15" x14ac:dyDescent="0.2">
      <c r="B108" s="81" t="s">
        <v>68</v>
      </c>
      <c r="C108" s="82">
        <v>2</v>
      </c>
      <c r="D108" s="83" t="s">
        <v>43</v>
      </c>
      <c r="E108" s="1"/>
      <c r="F108" s="83" t="s">
        <v>44</v>
      </c>
      <c r="G108" s="1"/>
      <c r="H108" s="85"/>
      <c r="I108" s="95"/>
      <c r="J108" s="85"/>
      <c r="K108" s="86"/>
      <c r="L108" s="87" t="str">
        <f t="shared" si="8"/>
        <v/>
      </c>
      <c r="P108" s="88"/>
      <c r="Q108" s="89"/>
      <c r="R108" s="88"/>
      <c r="S108" s="89"/>
      <c r="T108" s="88"/>
      <c r="U108" s="89"/>
      <c r="V108" s="88"/>
      <c r="W108" s="89"/>
      <c r="AA108" s="12"/>
      <c r="AB108" s="12"/>
      <c r="AC108" s="12"/>
      <c r="AD108" s="12"/>
      <c r="AE108" s="12"/>
    </row>
    <row r="109" spans="2:31" s="80" customFormat="1" ht="15" x14ac:dyDescent="0.2">
      <c r="B109" s="81" t="s">
        <v>69</v>
      </c>
      <c r="C109" s="82">
        <v>2.1</v>
      </c>
      <c r="D109" s="83" t="s">
        <v>43</v>
      </c>
      <c r="E109" s="1"/>
      <c r="F109" s="83" t="s">
        <v>44</v>
      </c>
      <c r="G109" s="1"/>
      <c r="H109" s="83" t="s">
        <v>45</v>
      </c>
      <c r="I109" s="1"/>
      <c r="J109" s="85"/>
      <c r="K109" s="86"/>
      <c r="L109" s="87" t="str">
        <f t="shared" si="8"/>
        <v/>
      </c>
      <c r="P109" s="88"/>
      <c r="Q109" s="89"/>
      <c r="R109" s="88"/>
      <c r="S109" s="89"/>
      <c r="T109" s="88"/>
      <c r="U109" s="89"/>
      <c r="V109" s="88"/>
      <c r="W109" s="89"/>
      <c r="AA109" s="12"/>
      <c r="AB109" s="12"/>
      <c r="AC109" s="12"/>
      <c r="AD109" s="12"/>
      <c r="AE109" s="12"/>
    </row>
    <row r="110" spans="2:31" s="80" customFormat="1" ht="15" x14ac:dyDescent="0.2">
      <c r="B110" s="81" t="s">
        <v>70</v>
      </c>
      <c r="C110" s="82">
        <v>2.1</v>
      </c>
      <c r="D110" s="84" t="s">
        <v>43</v>
      </c>
      <c r="E110" s="2"/>
      <c r="F110" s="84" t="s">
        <v>44</v>
      </c>
      <c r="G110" s="2"/>
      <c r="H110" s="84" t="s">
        <v>45</v>
      </c>
      <c r="I110" s="2"/>
      <c r="J110" s="85"/>
      <c r="K110" s="86"/>
      <c r="L110" s="87" t="str">
        <f t="shared" si="8"/>
        <v/>
      </c>
      <c r="P110" s="88"/>
      <c r="Q110" s="89"/>
      <c r="R110" s="88"/>
      <c r="S110" s="89"/>
      <c r="T110" s="88"/>
      <c r="U110" s="89"/>
      <c r="V110" s="88"/>
      <c r="W110" s="89"/>
      <c r="AA110" s="12"/>
      <c r="AB110" s="12"/>
      <c r="AC110" s="12"/>
      <c r="AD110" s="12"/>
      <c r="AE110" s="12"/>
    </row>
    <row r="111" spans="2:31" s="80" customFormat="1" ht="10.15" customHeight="1" x14ac:dyDescent="0.2">
      <c r="B111" s="94"/>
      <c r="C111" s="94"/>
      <c r="D111" s="94"/>
      <c r="E111" s="94"/>
      <c r="F111" s="94"/>
      <c r="G111" s="94"/>
      <c r="H111" s="94"/>
      <c r="I111" s="94"/>
      <c r="J111" s="85"/>
      <c r="K111" s="95"/>
      <c r="L111" s="87"/>
      <c r="P111" s="88"/>
      <c r="Q111" s="89"/>
      <c r="R111" s="88"/>
      <c r="S111" s="89"/>
      <c r="T111" s="88"/>
      <c r="U111" s="89"/>
      <c r="V111" s="88"/>
      <c r="W111" s="89"/>
      <c r="AA111" s="12"/>
      <c r="AB111" s="12"/>
      <c r="AC111" s="12"/>
      <c r="AD111" s="101"/>
      <c r="AE111" s="101"/>
    </row>
    <row r="112" spans="2:31" s="46" customFormat="1" x14ac:dyDescent="0.35">
      <c r="B112" s="77" t="s">
        <v>71</v>
      </c>
      <c r="C112" s="78" t="s">
        <v>72</v>
      </c>
      <c r="D112" s="78"/>
      <c r="E112" s="78"/>
      <c r="F112" s="78"/>
      <c r="G112" s="78"/>
      <c r="H112" s="78"/>
      <c r="I112" s="78"/>
      <c r="J112" s="78"/>
      <c r="K112" s="78"/>
      <c r="L112" s="102"/>
      <c r="AA112" s="12"/>
      <c r="AB112" s="12"/>
      <c r="AC112" s="12"/>
      <c r="AD112" s="103"/>
      <c r="AE112" s="103"/>
    </row>
    <row r="113" spans="2:31" s="80" customFormat="1" ht="15" x14ac:dyDescent="0.2">
      <c r="B113" s="81" t="s">
        <v>73</v>
      </c>
      <c r="C113" s="82">
        <v>11</v>
      </c>
      <c r="D113" s="84" t="s">
        <v>74</v>
      </c>
      <c r="E113" s="2"/>
      <c r="F113" s="85"/>
      <c r="G113" s="95"/>
      <c r="H113" s="85"/>
      <c r="I113" s="95"/>
      <c r="J113" s="85"/>
      <c r="K113" s="86"/>
      <c r="L113" s="87" t="str">
        <f t="shared" ref="L113:L116" si="9">IF((E113+G113+I113+K113)*C113=0,"",(E113+G113+I113+K113)*C113)</f>
        <v/>
      </c>
      <c r="P113" s="88"/>
      <c r="Q113" s="89"/>
      <c r="R113" s="88"/>
      <c r="S113" s="89"/>
      <c r="T113" s="88"/>
      <c r="U113" s="89"/>
      <c r="V113" s="88"/>
      <c r="W113" s="89"/>
      <c r="AA113" s="12"/>
      <c r="AB113" s="12"/>
      <c r="AC113" s="12"/>
      <c r="AD113" s="12"/>
      <c r="AE113" s="12"/>
    </row>
    <row r="114" spans="2:31" s="80" customFormat="1" ht="15" x14ac:dyDescent="0.2">
      <c r="B114" s="81" t="s">
        <v>63</v>
      </c>
      <c r="C114" s="82">
        <v>11</v>
      </c>
      <c r="D114" s="84" t="s">
        <v>44</v>
      </c>
      <c r="E114" s="2"/>
      <c r="F114" s="84" t="s">
        <v>47</v>
      </c>
      <c r="G114" s="2"/>
      <c r="H114" s="95"/>
      <c r="I114" s="95"/>
      <c r="J114" s="95"/>
      <c r="K114" s="86"/>
      <c r="L114" s="87" t="str">
        <f t="shared" si="9"/>
        <v/>
      </c>
      <c r="P114" s="88"/>
      <c r="Q114" s="89"/>
      <c r="R114" s="88"/>
      <c r="S114" s="89"/>
      <c r="T114" s="88"/>
      <c r="U114" s="89"/>
      <c r="V114" s="88"/>
      <c r="W114" s="89"/>
      <c r="AA114" s="12"/>
      <c r="AB114" s="12"/>
      <c r="AC114" s="12"/>
      <c r="AD114" s="12"/>
      <c r="AE114" s="12"/>
    </row>
    <row r="115" spans="2:31" s="80" customFormat="1" ht="15" x14ac:dyDescent="0.2">
      <c r="B115" s="81" t="s">
        <v>75</v>
      </c>
      <c r="C115" s="82">
        <v>11</v>
      </c>
      <c r="D115" s="99" t="s">
        <v>47</v>
      </c>
      <c r="E115" s="3"/>
      <c r="F115" s="93"/>
      <c r="G115" s="93"/>
      <c r="H115" s="95"/>
      <c r="I115" s="95"/>
      <c r="J115" s="95"/>
      <c r="K115" s="86"/>
      <c r="L115" s="87" t="str">
        <f t="shared" si="9"/>
        <v/>
      </c>
      <c r="P115" s="88"/>
      <c r="Q115" s="89"/>
      <c r="R115" s="88"/>
      <c r="S115" s="89"/>
      <c r="T115" s="88"/>
      <c r="U115" s="89"/>
      <c r="V115" s="88"/>
      <c r="W115" s="89"/>
      <c r="AA115" s="12"/>
      <c r="AB115" s="12"/>
      <c r="AC115" s="12"/>
      <c r="AD115" s="12"/>
      <c r="AE115" s="12"/>
    </row>
    <row r="116" spans="2:31" s="80" customFormat="1" ht="15" x14ac:dyDescent="0.2">
      <c r="B116" s="81" t="s">
        <v>76</v>
      </c>
      <c r="C116" s="82">
        <v>11</v>
      </c>
      <c r="D116" s="84" t="s">
        <v>47</v>
      </c>
      <c r="E116" s="2"/>
      <c r="F116" s="95"/>
      <c r="G116" s="95"/>
      <c r="H116" s="95"/>
      <c r="I116" s="95"/>
      <c r="J116" s="95"/>
      <c r="K116" s="86"/>
      <c r="L116" s="87" t="str">
        <f t="shared" si="9"/>
        <v/>
      </c>
      <c r="P116" s="88"/>
      <c r="Q116" s="89"/>
      <c r="R116" s="88"/>
      <c r="S116" s="89"/>
      <c r="T116" s="88"/>
      <c r="U116" s="89"/>
      <c r="V116" s="88"/>
      <c r="W116" s="89"/>
      <c r="AA116" s="12"/>
      <c r="AB116" s="12"/>
      <c r="AC116" s="12"/>
      <c r="AD116" s="12"/>
      <c r="AE116" s="12"/>
    </row>
    <row r="117" spans="2:31" s="80" customFormat="1" ht="10.15" customHeight="1" x14ac:dyDescent="0.2">
      <c r="B117" s="94"/>
      <c r="C117" s="94"/>
      <c r="D117" s="94"/>
      <c r="E117" s="94"/>
      <c r="F117" s="95"/>
      <c r="G117" s="95"/>
      <c r="H117" s="95"/>
      <c r="I117" s="95"/>
      <c r="J117" s="95"/>
      <c r="K117" s="86"/>
      <c r="L117" s="87"/>
      <c r="P117" s="88"/>
      <c r="Q117" s="89"/>
      <c r="R117" s="88"/>
      <c r="S117" s="89"/>
      <c r="T117" s="88"/>
      <c r="U117" s="89"/>
      <c r="V117" s="88"/>
      <c r="W117" s="89"/>
      <c r="AA117" s="12"/>
      <c r="AB117" s="12"/>
      <c r="AC117" s="12"/>
      <c r="AD117" s="101"/>
      <c r="AE117" s="101"/>
    </row>
    <row r="118" spans="2:31" s="46" customFormat="1" x14ac:dyDescent="0.35">
      <c r="B118" s="77" t="s">
        <v>77</v>
      </c>
      <c r="C118" s="78" t="s">
        <v>78</v>
      </c>
      <c r="D118" s="78"/>
      <c r="E118" s="78"/>
      <c r="F118" s="78"/>
      <c r="G118" s="78"/>
      <c r="H118" s="78"/>
      <c r="I118" s="78"/>
      <c r="J118" s="78"/>
      <c r="K118" s="78"/>
      <c r="L118" s="102"/>
      <c r="AA118" s="12"/>
      <c r="AB118" s="103"/>
      <c r="AC118" s="103"/>
      <c r="AD118" s="103"/>
      <c r="AE118" s="103"/>
    </row>
    <row r="119" spans="2:31" s="80" customFormat="1" ht="15" x14ac:dyDescent="0.2">
      <c r="B119" s="81" t="s">
        <v>79</v>
      </c>
      <c r="C119" s="82">
        <v>12.5</v>
      </c>
      <c r="D119" s="83" t="s">
        <v>80</v>
      </c>
      <c r="E119" s="1"/>
      <c r="F119" s="104"/>
      <c r="G119" s="105"/>
      <c r="H119" s="105"/>
      <c r="I119" s="95"/>
      <c r="J119" s="85"/>
      <c r="K119" s="86"/>
      <c r="L119" s="87" t="str">
        <f t="shared" ref="L119:L122" si="10">IF((E119+G119+I119+K119)*C119=0,"",(E119+G119+I119+K119)*C119)</f>
        <v/>
      </c>
      <c r="P119" s="88"/>
      <c r="Q119" s="89"/>
      <c r="R119" s="88"/>
      <c r="S119" s="89"/>
      <c r="T119" s="88"/>
      <c r="U119" s="89"/>
      <c r="V119" s="88"/>
      <c r="W119" s="89"/>
      <c r="AA119" s="12"/>
      <c r="AB119" s="101"/>
      <c r="AC119" s="101"/>
      <c r="AD119" s="101"/>
      <c r="AE119" s="101"/>
    </row>
    <row r="120" spans="2:31" s="80" customFormat="1" ht="15" x14ac:dyDescent="0.2">
      <c r="B120" s="81" t="s">
        <v>81</v>
      </c>
      <c r="C120" s="82">
        <v>15</v>
      </c>
      <c r="D120" s="83" t="s">
        <v>57</v>
      </c>
      <c r="E120" s="1"/>
      <c r="F120" s="85"/>
      <c r="G120" s="95"/>
      <c r="H120" s="85"/>
      <c r="I120" s="95"/>
      <c r="J120" s="85"/>
      <c r="K120" s="86"/>
      <c r="L120" s="87" t="str">
        <f t="shared" si="10"/>
        <v/>
      </c>
      <c r="P120" s="88"/>
      <c r="Q120" s="89"/>
      <c r="R120" s="88"/>
      <c r="S120" s="89"/>
      <c r="T120" s="88"/>
      <c r="U120" s="89"/>
      <c r="V120" s="88"/>
      <c r="W120" s="89"/>
      <c r="AA120" s="12"/>
      <c r="AB120" s="101"/>
      <c r="AC120" s="101"/>
      <c r="AD120" s="101"/>
      <c r="AE120" s="101"/>
    </row>
    <row r="121" spans="2:31" s="80" customFormat="1" ht="15" x14ac:dyDescent="0.2">
      <c r="B121" s="81" t="s">
        <v>82</v>
      </c>
      <c r="C121" s="82">
        <v>15</v>
      </c>
      <c r="D121" s="83" t="s">
        <v>40</v>
      </c>
      <c r="E121" s="1"/>
      <c r="F121" s="83" t="s">
        <v>42</v>
      </c>
      <c r="G121" s="1"/>
      <c r="H121" s="85"/>
      <c r="I121" s="95"/>
      <c r="J121" s="85"/>
      <c r="K121" s="86"/>
      <c r="L121" s="87" t="str">
        <f t="shared" si="10"/>
        <v/>
      </c>
      <c r="P121" s="88"/>
      <c r="Q121" s="89"/>
      <c r="R121" s="88"/>
      <c r="S121" s="89"/>
      <c r="T121" s="88"/>
      <c r="U121" s="89"/>
      <c r="V121" s="88"/>
      <c r="W121" s="89"/>
      <c r="AA121" s="12"/>
      <c r="AB121" s="101"/>
      <c r="AC121" s="101"/>
      <c r="AD121" s="101"/>
      <c r="AE121" s="101"/>
    </row>
    <row r="122" spans="2:31" s="80" customFormat="1" ht="15" x14ac:dyDescent="0.2">
      <c r="B122" s="81" t="s">
        <v>83</v>
      </c>
      <c r="C122" s="82">
        <v>17</v>
      </c>
      <c r="D122" s="84" t="s">
        <v>43</v>
      </c>
      <c r="E122" s="2"/>
      <c r="F122" s="84" t="s">
        <v>45</v>
      </c>
      <c r="G122" s="2"/>
      <c r="H122" s="85"/>
      <c r="I122" s="95"/>
      <c r="J122" s="106"/>
      <c r="K122" s="107"/>
      <c r="L122" s="87" t="str">
        <f t="shared" si="10"/>
        <v/>
      </c>
      <c r="P122" s="88"/>
      <c r="Q122" s="89"/>
      <c r="R122" s="88"/>
      <c r="S122" s="89"/>
      <c r="T122" s="88"/>
      <c r="U122" s="89"/>
      <c r="V122" s="88"/>
      <c r="W122" s="89"/>
      <c r="AA122" s="12"/>
      <c r="AB122" s="101"/>
      <c r="AC122" s="101"/>
      <c r="AD122" s="101"/>
      <c r="AE122" s="101"/>
    </row>
    <row r="123" spans="2:31" s="80" customFormat="1" ht="10.15" customHeight="1" x14ac:dyDescent="0.2">
      <c r="B123" s="94"/>
      <c r="C123" s="94"/>
      <c r="D123" s="94"/>
      <c r="E123" s="94"/>
      <c r="F123" s="94"/>
      <c r="G123" s="94"/>
      <c r="H123" s="85"/>
      <c r="I123" s="95"/>
      <c r="J123" s="108"/>
      <c r="K123" s="108"/>
      <c r="L123" s="109"/>
      <c r="P123" s="88"/>
      <c r="Q123" s="89"/>
      <c r="R123" s="88"/>
      <c r="S123" s="89"/>
      <c r="T123" s="88"/>
      <c r="U123" s="89"/>
      <c r="V123" s="88"/>
      <c r="W123" s="89"/>
      <c r="AA123" s="12"/>
      <c r="AB123" s="101"/>
      <c r="AC123" s="101"/>
      <c r="AD123" s="101"/>
      <c r="AE123" s="101"/>
    </row>
    <row r="124" spans="2:31" s="46" customFormat="1" x14ac:dyDescent="0.35">
      <c r="B124" s="77" t="s">
        <v>84</v>
      </c>
      <c r="C124" s="78" t="s">
        <v>85</v>
      </c>
      <c r="D124" s="78"/>
      <c r="E124" s="78"/>
      <c r="F124" s="78"/>
      <c r="G124" s="78"/>
      <c r="H124" s="78"/>
      <c r="I124" s="78"/>
      <c r="J124" s="78"/>
      <c r="K124" s="110"/>
      <c r="L124" s="102"/>
      <c r="AA124" s="12"/>
      <c r="AB124" s="103"/>
      <c r="AC124" s="103"/>
      <c r="AD124" s="103"/>
      <c r="AE124" s="103"/>
    </row>
    <row r="125" spans="2:31" s="80" customFormat="1" ht="15" x14ac:dyDescent="0.2">
      <c r="B125" s="81" t="s">
        <v>86</v>
      </c>
      <c r="C125" s="82">
        <v>4.5</v>
      </c>
      <c r="D125" s="83" t="s">
        <v>87</v>
      </c>
      <c r="E125" s="1"/>
      <c r="F125" s="104"/>
      <c r="G125" s="105"/>
      <c r="H125" s="105"/>
      <c r="I125" s="95"/>
      <c r="J125" s="85"/>
      <c r="K125" s="86"/>
      <c r="L125" s="87" t="str">
        <f t="shared" ref="L125:L126" si="11">IF((E125+G125+I125+K125)*C125=0,"",(E125+G125+I125+K125)*C125)</f>
        <v/>
      </c>
      <c r="P125" s="88"/>
      <c r="Q125" s="89"/>
      <c r="R125" s="88"/>
      <c r="S125" s="89"/>
      <c r="T125" s="88"/>
      <c r="U125" s="89"/>
      <c r="V125" s="88"/>
      <c r="W125" s="89"/>
      <c r="AA125" s="12"/>
      <c r="AB125" s="101"/>
      <c r="AC125" s="101"/>
      <c r="AD125" s="101"/>
      <c r="AE125" s="101"/>
    </row>
    <row r="126" spans="2:31" s="80" customFormat="1" ht="15" x14ac:dyDescent="0.2">
      <c r="B126" s="81" t="s">
        <v>88</v>
      </c>
      <c r="C126" s="82">
        <v>3</v>
      </c>
      <c r="D126" s="84" t="s">
        <v>89</v>
      </c>
      <c r="E126" s="2"/>
      <c r="F126" s="111"/>
      <c r="G126" s="112"/>
      <c r="H126" s="112"/>
      <c r="I126" s="113"/>
      <c r="J126" s="106"/>
      <c r="K126" s="107"/>
      <c r="L126" s="87" t="str">
        <f t="shared" si="11"/>
        <v/>
      </c>
      <c r="P126" s="88"/>
      <c r="Q126" s="89"/>
      <c r="R126" s="88"/>
      <c r="S126" s="89"/>
      <c r="T126" s="88"/>
      <c r="U126" s="89"/>
      <c r="V126" s="88"/>
      <c r="W126" s="89"/>
      <c r="AA126" s="12"/>
      <c r="AB126" s="101"/>
      <c r="AC126" s="101"/>
      <c r="AD126" s="101"/>
      <c r="AE126" s="101"/>
    </row>
    <row r="127" spans="2:31" x14ac:dyDescent="0.35">
      <c r="C127" s="114" t="s">
        <v>90</v>
      </c>
      <c r="D127" s="114" t="s">
        <v>91</v>
      </c>
      <c r="E127" s="114"/>
      <c r="F127" s="115"/>
      <c r="G127" s="115"/>
      <c r="H127" s="115"/>
      <c r="I127" s="115"/>
      <c r="J127" s="115"/>
      <c r="K127" s="115"/>
      <c r="L127" s="116">
        <f>SUM(L90:L126)</f>
        <v>0</v>
      </c>
    </row>
    <row r="128" spans="2:31" ht="16.5" thickBot="1" x14ac:dyDescent="0.4">
      <c r="C128" s="118"/>
      <c r="D128" s="118"/>
      <c r="E128" s="118"/>
      <c r="F128" s="118"/>
      <c r="G128" s="118"/>
      <c r="H128" s="118"/>
      <c r="I128" s="118"/>
      <c r="J128" s="118"/>
      <c r="K128" s="118"/>
      <c r="L128" s="119"/>
      <c r="M128" s="119"/>
    </row>
    <row r="129" spans="1:31" s="61" customFormat="1" ht="24" thickTop="1" x14ac:dyDescent="0.3">
      <c r="A129" s="58"/>
      <c r="B129" s="58"/>
      <c r="C129" s="58"/>
      <c r="D129" s="58"/>
      <c r="E129" s="58"/>
      <c r="F129" s="59"/>
      <c r="G129" s="59"/>
      <c r="H129" s="59"/>
      <c r="I129" s="59"/>
      <c r="J129" s="59"/>
      <c r="K129" s="58"/>
      <c r="L129" s="60" t="s">
        <v>93</v>
      </c>
      <c r="M129" s="58"/>
      <c r="AA129" s="62"/>
      <c r="AB129" s="62"/>
      <c r="AC129" s="62"/>
      <c r="AD129" s="62"/>
      <c r="AE129" s="62"/>
    </row>
    <row r="130" spans="1:31" s="66" customFormat="1" ht="15.6" customHeight="1" x14ac:dyDescent="0.3">
      <c r="A130" s="14"/>
      <c r="B130" s="63" t="s">
        <v>35</v>
      </c>
      <c r="C130" s="63"/>
      <c r="D130" s="63"/>
      <c r="E130" s="63"/>
      <c r="F130" s="64" t="str">
        <f>IF($J$14="","vul bovenaan je naam in",$J$14)</f>
        <v>vul bovenaan je naam in</v>
      </c>
      <c r="G130" s="64"/>
      <c r="H130" s="64"/>
      <c r="I130" s="64"/>
      <c r="J130" s="64"/>
      <c r="K130" s="65" t="str">
        <f>CONCATENATE("*",L129,"*")</f>
        <v>*WW3*</v>
      </c>
      <c r="L130" s="65"/>
      <c r="M130" s="14"/>
      <c r="AA130" s="12"/>
      <c r="AB130" s="12"/>
      <c r="AC130" s="12"/>
      <c r="AD130" s="12"/>
      <c r="AE130" s="12"/>
    </row>
    <row r="131" spans="1:31" s="66" customFormat="1" ht="15.6" customHeight="1" x14ac:dyDescent="0.3">
      <c r="A131" s="14"/>
      <c r="B131" s="67"/>
      <c r="C131" s="67"/>
      <c r="D131" s="67"/>
      <c r="E131" s="67" t="s">
        <v>19</v>
      </c>
      <c r="F131" s="68" t="str">
        <f>IF($J$16=0,"vul bovenaan je speltak in",$J$16)</f>
        <v>vul bovenaan je speltak in</v>
      </c>
      <c r="G131" s="68"/>
      <c r="H131" s="68"/>
      <c r="I131" s="68"/>
      <c r="J131" s="68"/>
      <c r="K131" s="69"/>
      <c r="L131" s="70"/>
      <c r="M131" s="14"/>
      <c r="AA131" s="12"/>
      <c r="AB131" s="12"/>
      <c r="AC131" s="12"/>
      <c r="AD131" s="12"/>
      <c r="AE131" s="12"/>
    </row>
    <row r="132" spans="1:31" s="66" customFormat="1" ht="15.6" customHeight="1" x14ac:dyDescent="0.3">
      <c r="A132" s="14"/>
      <c r="B132" s="67"/>
      <c r="C132" s="67"/>
      <c r="D132" s="67"/>
      <c r="E132" s="67"/>
      <c r="F132" s="71"/>
      <c r="G132" s="71"/>
      <c r="H132" s="71"/>
      <c r="I132" s="71"/>
      <c r="J132" s="71"/>
      <c r="K132" s="69"/>
      <c r="L132" s="70"/>
      <c r="M132" s="14"/>
      <c r="AA132" s="12"/>
      <c r="AB132" s="12"/>
      <c r="AC132" s="12"/>
      <c r="AD132" s="12"/>
      <c r="AE132" s="12"/>
    </row>
    <row r="133" spans="1:31" s="14" customFormat="1" ht="15" x14ac:dyDescent="0.3">
      <c r="E133" s="15"/>
      <c r="F133" s="18"/>
      <c r="G133" s="15"/>
      <c r="H133" s="72"/>
      <c r="I133" s="72"/>
      <c r="J133" s="73"/>
      <c r="K133" s="74"/>
      <c r="L133" s="74"/>
      <c r="AA133" s="12"/>
      <c r="AB133" s="12"/>
      <c r="AC133" s="12"/>
      <c r="AD133" s="12"/>
      <c r="AE133" s="12"/>
    </row>
    <row r="134" spans="1:31" s="14" customFormat="1" ht="15" x14ac:dyDescent="0.2">
      <c r="B134" s="75"/>
      <c r="C134" s="76" t="s">
        <v>36</v>
      </c>
      <c r="D134" s="76"/>
      <c r="E134" s="76"/>
      <c r="F134" s="9"/>
      <c r="G134" s="9"/>
      <c r="H134" s="9"/>
      <c r="I134" s="9"/>
      <c r="J134" s="9"/>
      <c r="K134" s="9"/>
      <c r="L134" s="9"/>
      <c r="AA134" s="12"/>
      <c r="AB134" s="12"/>
      <c r="AC134" s="12"/>
      <c r="AD134" s="12"/>
      <c r="AE134" s="12"/>
    </row>
    <row r="135" spans="1:31" s="14" customFormat="1" ht="10.15" customHeight="1" x14ac:dyDescent="0.2">
      <c r="B135" s="75"/>
      <c r="K135" s="37"/>
      <c r="L135" s="37"/>
      <c r="AA135" s="12"/>
      <c r="AB135" s="12"/>
      <c r="AC135" s="12"/>
      <c r="AD135" s="12"/>
      <c r="AE135" s="12"/>
    </row>
    <row r="136" spans="1:31" s="46" customFormat="1" ht="15" x14ac:dyDescent="0.3">
      <c r="B136" s="77" t="s">
        <v>37</v>
      </c>
      <c r="C136" s="78" t="s">
        <v>38</v>
      </c>
      <c r="D136" s="78"/>
      <c r="E136" s="78"/>
      <c r="F136" s="78"/>
      <c r="G136" s="78"/>
      <c r="H136" s="78"/>
      <c r="I136" s="78"/>
      <c r="J136" s="78"/>
      <c r="K136" s="78"/>
      <c r="L136" s="79"/>
      <c r="AA136" s="12"/>
      <c r="AB136" s="12"/>
      <c r="AC136" s="12"/>
      <c r="AD136" s="12"/>
      <c r="AE136" s="12"/>
    </row>
    <row r="137" spans="1:31" s="80" customFormat="1" ht="15" x14ac:dyDescent="0.2">
      <c r="B137" s="81" t="s">
        <v>39</v>
      </c>
      <c r="C137" s="82">
        <v>3.5</v>
      </c>
      <c r="D137" s="83" t="s">
        <v>40</v>
      </c>
      <c r="E137" s="1"/>
      <c r="F137" s="84" t="s">
        <v>41</v>
      </c>
      <c r="G137" s="2"/>
      <c r="H137" s="84" t="s">
        <v>42</v>
      </c>
      <c r="I137" s="2"/>
      <c r="J137" s="85"/>
      <c r="K137" s="86"/>
      <c r="L137" s="87" t="str">
        <f t="shared" ref="L137:L140" si="12">IF((E137+G137+I137+K137)*C137=0,"",(E137+G137+I137+K137)*C137)</f>
        <v/>
      </c>
      <c r="P137" s="88"/>
      <c r="Q137" s="89"/>
      <c r="R137" s="88"/>
      <c r="S137" s="89"/>
      <c r="T137" s="88"/>
      <c r="U137" s="89"/>
      <c r="V137" s="88"/>
      <c r="W137" s="89"/>
      <c r="AA137" s="12"/>
      <c r="AB137" s="12"/>
      <c r="AC137" s="12"/>
      <c r="AD137" s="12"/>
      <c r="AE137" s="12"/>
    </row>
    <row r="138" spans="1:31" s="80" customFormat="1" ht="15" x14ac:dyDescent="0.2">
      <c r="B138" s="81" t="s">
        <v>46</v>
      </c>
      <c r="C138" s="82">
        <v>3.5</v>
      </c>
      <c r="D138" s="83" t="s">
        <v>47</v>
      </c>
      <c r="E138" s="1"/>
      <c r="F138" s="90"/>
      <c r="G138" s="91"/>
      <c r="H138" s="92"/>
      <c r="I138" s="93"/>
      <c r="J138" s="85"/>
      <c r="K138" s="86"/>
      <c r="L138" s="87" t="str">
        <f t="shared" si="12"/>
        <v/>
      </c>
      <c r="P138" s="88"/>
      <c r="Q138" s="89"/>
      <c r="R138" s="88"/>
      <c r="S138" s="89"/>
      <c r="T138" s="88"/>
      <c r="U138" s="89"/>
      <c r="V138" s="88"/>
      <c r="W138" s="89"/>
      <c r="AA138" s="12"/>
      <c r="AB138" s="12"/>
      <c r="AC138" s="12"/>
      <c r="AD138" s="12"/>
      <c r="AE138" s="12"/>
    </row>
    <row r="139" spans="1:31" s="80" customFormat="1" ht="15" x14ac:dyDescent="0.2">
      <c r="B139" s="81" t="s">
        <v>48</v>
      </c>
      <c r="C139" s="82">
        <v>3.5</v>
      </c>
      <c r="D139" s="83" t="s">
        <v>44</v>
      </c>
      <c r="E139" s="1"/>
      <c r="F139" s="83" t="s">
        <v>45</v>
      </c>
      <c r="G139" s="1"/>
      <c r="H139" s="83" t="s">
        <v>47</v>
      </c>
      <c r="I139" s="1"/>
      <c r="J139" s="85"/>
      <c r="K139" s="86"/>
      <c r="L139" s="87" t="str">
        <f t="shared" si="12"/>
        <v/>
      </c>
      <c r="P139" s="88"/>
      <c r="Q139" s="89"/>
      <c r="R139" s="88"/>
      <c r="S139" s="89"/>
      <c r="T139" s="88"/>
      <c r="U139" s="89"/>
      <c r="V139" s="88"/>
      <c r="W139" s="89"/>
      <c r="AA139" s="12"/>
      <c r="AB139" s="12"/>
      <c r="AC139" s="12"/>
      <c r="AD139" s="12"/>
      <c r="AE139" s="12"/>
    </row>
    <row r="140" spans="1:31" s="80" customFormat="1" ht="15" x14ac:dyDescent="0.2">
      <c r="B140" s="81" t="s">
        <v>49</v>
      </c>
      <c r="C140" s="82">
        <v>3.5</v>
      </c>
      <c r="D140" s="84" t="s">
        <v>43</v>
      </c>
      <c r="E140" s="2"/>
      <c r="F140" s="84" t="s">
        <v>44</v>
      </c>
      <c r="G140" s="2"/>
      <c r="H140" s="84" t="s">
        <v>45</v>
      </c>
      <c r="I140" s="2"/>
      <c r="J140" s="85"/>
      <c r="K140" s="86"/>
      <c r="L140" s="87" t="str">
        <f t="shared" si="12"/>
        <v/>
      </c>
      <c r="P140" s="88"/>
      <c r="Q140" s="89"/>
      <c r="R140" s="88"/>
      <c r="S140" s="89"/>
      <c r="T140" s="88"/>
      <c r="U140" s="89"/>
      <c r="V140" s="88"/>
      <c r="W140" s="89"/>
      <c r="AA140" s="12"/>
      <c r="AB140" s="12"/>
      <c r="AC140" s="12"/>
      <c r="AD140" s="12"/>
      <c r="AE140" s="12"/>
    </row>
    <row r="141" spans="1:31" s="80" customFormat="1" ht="10.15" customHeight="1" x14ac:dyDescent="0.2">
      <c r="B141" s="94"/>
      <c r="C141" s="94"/>
      <c r="D141" s="94"/>
      <c r="E141" s="94"/>
      <c r="F141" s="94"/>
      <c r="G141" s="94"/>
      <c r="H141" s="94"/>
      <c r="I141" s="94"/>
      <c r="J141" s="85"/>
      <c r="K141" s="95"/>
      <c r="L141" s="87"/>
      <c r="P141" s="88"/>
      <c r="Q141" s="89"/>
      <c r="R141" s="88"/>
      <c r="S141" s="89"/>
      <c r="T141" s="88"/>
      <c r="U141" s="89"/>
      <c r="V141" s="88"/>
      <c r="W141" s="89"/>
      <c r="AA141" s="12"/>
      <c r="AB141" s="12"/>
      <c r="AC141" s="12"/>
      <c r="AD141" s="12"/>
      <c r="AE141" s="12"/>
    </row>
    <row r="142" spans="1:31" s="14" customFormat="1" ht="15" x14ac:dyDescent="0.3">
      <c r="B142" s="77" t="s">
        <v>50</v>
      </c>
      <c r="C142" s="96" t="s">
        <v>51</v>
      </c>
      <c r="D142" s="96"/>
      <c r="E142" s="96"/>
      <c r="F142" s="96"/>
      <c r="G142" s="96"/>
      <c r="H142" s="96"/>
      <c r="I142" s="96"/>
      <c r="J142" s="96"/>
      <c r="K142" s="96"/>
      <c r="L142" s="97"/>
      <c r="Q142" s="98"/>
      <c r="S142" s="98"/>
      <c r="U142" s="98"/>
      <c r="W142" s="98"/>
      <c r="AA142" s="12"/>
      <c r="AB142" s="12"/>
      <c r="AC142" s="12"/>
      <c r="AD142" s="12"/>
      <c r="AE142" s="12"/>
    </row>
    <row r="143" spans="1:31" s="80" customFormat="1" ht="15" x14ac:dyDescent="0.2">
      <c r="B143" s="81" t="s">
        <v>52</v>
      </c>
      <c r="C143" s="82">
        <v>2</v>
      </c>
      <c r="D143" s="83" t="s">
        <v>40</v>
      </c>
      <c r="E143" s="1"/>
      <c r="F143" s="85"/>
      <c r="G143" s="95"/>
      <c r="H143" s="85"/>
      <c r="I143" s="95"/>
      <c r="J143" s="85"/>
      <c r="K143" s="86"/>
      <c r="L143" s="87" t="str">
        <f t="shared" ref="L143:L149" si="13">IF((E143+G143+I143+K143)*C143=0,"",(E143+G143+I143+K143)*C143)</f>
        <v/>
      </c>
      <c r="P143" s="88"/>
      <c r="Q143" s="89"/>
      <c r="R143" s="88"/>
      <c r="S143" s="89"/>
      <c r="T143" s="88"/>
      <c r="U143" s="89"/>
      <c r="V143" s="88"/>
      <c r="W143" s="89"/>
      <c r="AA143" s="12"/>
      <c r="AB143" s="12"/>
      <c r="AC143" s="12"/>
      <c r="AD143" s="12"/>
      <c r="AE143" s="12"/>
    </row>
    <row r="144" spans="1:31" s="80" customFormat="1" ht="15" x14ac:dyDescent="0.2">
      <c r="B144" s="81" t="s">
        <v>53</v>
      </c>
      <c r="C144" s="82">
        <v>2</v>
      </c>
      <c r="D144" s="84" t="s">
        <v>44</v>
      </c>
      <c r="E144" s="2"/>
      <c r="F144" s="84" t="s">
        <v>45</v>
      </c>
      <c r="G144" s="2"/>
      <c r="H144" s="84" t="s">
        <v>47</v>
      </c>
      <c r="I144" s="2"/>
      <c r="J144" s="85"/>
      <c r="K144" s="86"/>
      <c r="L144" s="87" t="str">
        <f t="shared" si="13"/>
        <v/>
      </c>
      <c r="P144" s="88"/>
      <c r="Q144" s="89"/>
      <c r="R144" s="88"/>
      <c r="S144" s="89"/>
      <c r="T144" s="88"/>
      <c r="U144" s="89"/>
      <c r="V144" s="88"/>
      <c r="W144" s="89"/>
      <c r="AA144" s="12"/>
      <c r="AB144" s="12"/>
      <c r="AC144" s="12"/>
      <c r="AD144" s="12"/>
      <c r="AE144" s="12"/>
    </row>
    <row r="145" spans="2:31" s="80" customFormat="1" ht="15" x14ac:dyDescent="0.2">
      <c r="B145" s="81" t="s">
        <v>54</v>
      </c>
      <c r="C145" s="82">
        <v>2</v>
      </c>
      <c r="D145" s="84" t="s">
        <v>55</v>
      </c>
      <c r="E145" s="2"/>
      <c r="F145" s="90"/>
      <c r="G145" s="91"/>
      <c r="H145" s="92"/>
      <c r="I145" s="93"/>
      <c r="J145" s="85"/>
      <c r="K145" s="86"/>
      <c r="L145" s="87" t="str">
        <f t="shared" si="13"/>
        <v/>
      </c>
      <c r="P145" s="88"/>
      <c r="Q145" s="89"/>
      <c r="R145" s="88"/>
      <c r="S145" s="89"/>
      <c r="T145" s="88"/>
      <c r="U145" s="89"/>
      <c r="V145" s="88"/>
      <c r="W145" s="89"/>
      <c r="AA145" s="12"/>
      <c r="AB145" s="12"/>
      <c r="AC145" s="12"/>
      <c r="AD145" s="12"/>
      <c r="AE145" s="12"/>
    </row>
    <row r="146" spans="2:31" s="80" customFormat="1" ht="15" x14ac:dyDescent="0.2">
      <c r="B146" s="81" t="s">
        <v>56</v>
      </c>
      <c r="C146" s="82">
        <v>2</v>
      </c>
      <c r="D146" s="99" t="s">
        <v>57</v>
      </c>
      <c r="E146" s="3"/>
      <c r="F146" s="100"/>
      <c r="G146" s="95"/>
      <c r="H146" s="85"/>
      <c r="I146" s="95"/>
      <c r="J146" s="85"/>
      <c r="K146" s="86"/>
      <c r="L146" s="87" t="str">
        <f t="shared" si="13"/>
        <v/>
      </c>
      <c r="P146" s="88"/>
      <c r="Q146" s="89"/>
      <c r="R146" s="88"/>
      <c r="S146" s="89"/>
      <c r="T146" s="88"/>
      <c r="U146" s="89"/>
      <c r="V146" s="88"/>
      <c r="W146" s="89"/>
      <c r="AA146" s="12"/>
      <c r="AB146" s="12"/>
      <c r="AC146" s="12"/>
      <c r="AD146" s="12"/>
      <c r="AE146" s="12"/>
    </row>
    <row r="147" spans="2:31" s="80" customFormat="1" ht="15" x14ac:dyDescent="0.2">
      <c r="B147" s="81" t="s">
        <v>58</v>
      </c>
      <c r="C147" s="82">
        <v>2</v>
      </c>
      <c r="D147" s="84" t="s">
        <v>44</v>
      </c>
      <c r="E147" s="2"/>
      <c r="F147" s="84" t="s">
        <v>59</v>
      </c>
      <c r="G147" s="2"/>
      <c r="H147" s="85"/>
      <c r="I147" s="95"/>
      <c r="J147" s="85"/>
      <c r="K147" s="86"/>
      <c r="L147" s="87" t="str">
        <f t="shared" si="13"/>
        <v/>
      </c>
      <c r="P147" s="88"/>
      <c r="Q147" s="89"/>
      <c r="R147" s="88"/>
      <c r="S147" s="89"/>
      <c r="T147" s="88"/>
      <c r="U147" s="89"/>
      <c r="V147" s="88"/>
      <c r="W147" s="89"/>
      <c r="AA147" s="12"/>
      <c r="AB147" s="12"/>
      <c r="AC147" s="12"/>
      <c r="AD147" s="12"/>
      <c r="AE147" s="12"/>
    </row>
    <row r="148" spans="2:31" s="80" customFormat="1" ht="15" x14ac:dyDescent="0.2">
      <c r="B148" s="81" t="s">
        <v>60</v>
      </c>
      <c r="C148" s="82">
        <v>2</v>
      </c>
      <c r="D148" s="99" t="s">
        <v>61</v>
      </c>
      <c r="E148" s="3"/>
      <c r="F148" s="18"/>
      <c r="G148" s="93"/>
      <c r="H148" s="85"/>
      <c r="I148" s="95"/>
      <c r="J148" s="85"/>
      <c r="K148" s="86"/>
      <c r="L148" s="87" t="str">
        <f t="shared" si="13"/>
        <v/>
      </c>
      <c r="P148" s="88"/>
      <c r="Q148" s="89"/>
      <c r="R148" s="88"/>
      <c r="S148" s="89"/>
      <c r="T148" s="88"/>
      <c r="U148" s="89"/>
      <c r="V148" s="88"/>
      <c r="W148" s="89"/>
      <c r="AA148" s="12"/>
      <c r="AB148" s="12"/>
      <c r="AC148" s="12"/>
      <c r="AD148" s="12"/>
      <c r="AE148" s="12"/>
    </row>
    <row r="149" spans="2:31" s="80" customFormat="1" ht="15" x14ac:dyDescent="0.2">
      <c r="B149" s="81" t="s">
        <v>62</v>
      </c>
      <c r="C149" s="82">
        <v>2</v>
      </c>
      <c r="D149" s="83" t="s">
        <v>43</v>
      </c>
      <c r="E149" s="1"/>
      <c r="F149" s="83" t="s">
        <v>44</v>
      </c>
      <c r="G149" s="1"/>
      <c r="H149" s="83" t="s">
        <v>40</v>
      </c>
      <c r="I149" s="1"/>
      <c r="J149" s="85"/>
      <c r="K149" s="86"/>
      <c r="L149" s="87" t="str">
        <f t="shared" si="13"/>
        <v/>
      </c>
      <c r="P149" s="88"/>
      <c r="Q149" s="89"/>
      <c r="R149" s="88"/>
      <c r="S149" s="89"/>
      <c r="T149" s="88"/>
      <c r="U149" s="89"/>
      <c r="V149" s="88"/>
      <c r="W149" s="89"/>
      <c r="AA149" s="12"/>
      <c r="AB149" s="12"/>
      <c r="AC149" s="12"/>
      <c r="AD149" s="12"/>
      <c r="AE149" s="12"/>
    </row>
    <row r="150" spans="2:31" s="80" customFormat="1" ht="15" x14ac:dyDescent="0.2">
      <c r="B150" s="81" t="s">
        <v>63</v>
      </c>
      <c r="C150" s="82">
        <v>2</v>
      </c>
      <c r="D150" s="83" t="s">
        <v>43</v>
      </c>
      <c r="E150" s="1"/>
      <c r="F150" s="84" t="s">
        <v>44</v>
      </c>
      <c r="G150" s="2"/>
      <c r="H150" s="84" t="s">
        <v>45</v>
      </c>
      <c r="I150" s="2"/>
      <c r="J150" s="84" t="s">
        <v>47</v>
      </c>
      <c r="K150" s="2"/>
      <c r="L150" s="87" t="str">
        <f>IF((E150+G150+I150+K150)*C150=0,"",(E150+G150+I150+K150)*C150)</f>
        <v/>
      </c>
      <c r="P150" s="88"/>
      <c r="Q150" s="89"/>
      <c r="R150" s="88"/>
      <c r="S150" s="89"/>
      <c r="T150" s="88"/>
      <c r="U150" s="89"/>
      <c r="V150" s="88"/>
      <c r="W150" s="89"/>
      <c r="AA150" s="12"/>
      <c r="AB150" s="12"/>
      <c r="AC150" s="12"/>
      <c r="AD150" s="12"/>
      <c r="AE150" s="12"/>
    </row>
    <row r="151" spans="2:31" s="80" customFormat="1" ht="15" x14ac:dyDescent="0.2">
      <c r="B151" s="81" t="s">
        <v>64</v>
      </c>
      <c r="C151" s="82">
        <v>2</v>
      </c>
      <c r="D151" s="83" t="s">
        <v>57</v>
      </c>
      <c r="E151" s="1"/>
      <c r="F151" s="85"/>
      <c r="G151" s="95"/>
      <c r="H151" s="85"/>
      <c r="I151" s="95"/>
      <c r="J151" s="85"/>
      <c r="K151" s="86"/>
      <c r="L151" s="87" t="str">
        <f t="shared" ref="L151:L157" si="14">IF((E151+G151+I151+K151)*C151=0,"",(E151+G151+I151+K151)*C151)</f>
        <v/>
      </c>
      <c r="P151" s="88"/>
      <c r="Q151" s="89"/>
      <c r="R151" s="88"/>
      <c r="S151" s="89"/>
      <c r="T151" s="88"/>
      <c r="U151" s="89"/>
      <c r="V151" s="88"/>
      <c r="W151" s="89"/>
      <c r="AA151" s="12"/>
      <c r="AB151" s="12"/>
      <c r="AC151" s="12"/>
      <c r="AD151" s="12"/>
      <c r="AE151" s="12"/>
    </row>
    <row r="152" spans="2:31" s="80" customFormat="1" ht="15" x14ac:dyDescent="0.2">
      <c r="B152" s="81" t="s">
        <v>65</v>
      </c>
      <c r="C152" s="82">
        <v>2</v>
      </c>
      <c r="D152" s="83" t="s">
        <v>47</v>
      </c>
      <c r="E152" s="1"/>
      <c r="F152" s="85"/>
      <c r="G152" s="95"/>
      <c r="H152" s="85"/>
      <c r="I152" s="95"/>
      <c r="J152" s="85"/>
      <c r="K152" s="86"/>
      <c r="L152" s="87" t="str">
        <f t="shared" si="14"/>
        <v/>
      </c>
      <c r="P152" s="88"/>
      <c r="Q152" s="89"/>
      <c r="R152" s="88"/>
      <c r="S152" s="89"/>
      <c r="T152" s="88"/>
      <c r="U152" s="89"/>
      <c r="V152" s="88"/>
      <c r="W152" s="89"/>
      <c r="AA152" s="12"/>
      <c r="AB152" s="12"/>
      <c r="AC152" s="12"/>
      <c r="AD152" s="12"/>
      <c r="AE152" s="12"/>
    </row>
    <row r="153" spans="2:31" s="80" customFormat="1" ht="15" x14ac:dyDescent="0.2">
      <c r="B153" s="81" t="s">
        <v>66</v>
      </c>
      <c r="C153" s="82">
        <v>2</v>
      </c>
      <c r="D153" s="83" t="s">
        <v>40</v>
      </c>
      <c r="E153" s="1"/>
      <c r="F153" s="85"/>
      <c r="G153" s="95"/>
      <c r="H153" s="85"/>
      <c r="I153" s="95"/>
      <c r="J153" s="85"/>
      <c r="K153" s="86"/>
      <c r="L153" s="87" t="str">
        <f t="shared" si="14"/>
        <v/>
      </c>
      <c r="P153" s="88"/>
      <c r="Q153" s="89"/>
      <c r="R153" s="88"/>
      <c r="S153" s="89"/>
      <c r="T153" s="88"/>
      <c r="U153" s="89"/>
      <c r="V153" s="88"/>
      <c r="W153" s="89"/>
      <c r="AA153" s="12"/>
      <c r="AB153" s="12"/>
      <c r="AC153" s="12"/>
      <c r="AD153" s="12"/>
      <c r="AE153" s="12"/>
    </row>
    <row r="154" spans="2:31" s="80" customFormat="1" ht="15" x14ac:dyDescent="0.2">
      <c r="B154" s="81" t="s">
        <v>67</v>
      </c>
      <c r="C154" s="82">
        <v>2</v>
      </c>
      <c r="D154" s="83" t="s">
        <v>47</v>
      </c>
      <c r="E154" s="1"/>
      <c r="F154" s="85"/>
      <c r="G154" s="95"/>
      <c r="H154" s="85"/>
      <c r="I154" s="95"/>
      <c r="J154" s="85"/>
      <c r="K154" s="86"/>
      <c r="L154" s="87" t="str">
        <f t="shared" si="14"/>
        <v/>
      </c>
      <c r="P154" s="88"/>
      <c r="Q154" s="89"/>
      <c r="R154" s="88"/>
      <c r="S154" s="89"/>
      <c r="T154" s="88"/>
      <c r="U154" s="89"/>
      <c r="V154" s="88"/>
      <c r="W154" s="89"/>
      <c r="AA154" s="12"/>
      <c r="AB154" s="12"/>
      <c r="AC154" s="12"/>
      <c r="AD154" s="12"/>
      <c r="AE154" s="12"/>
    </row>
    <row r="155" spans="2:31" s="80" customFormat="1" ht="15" x14ac:dyDescent="0.2">
      <c r="B155" s="81" t="s">
        <v>68</v>
      </c>
      <c r="C155" s="82">
        <v>2</v>
      </c>
      <c r="D155" s="83" t="s">
        <v>43</v>
      </c>
      <c r="E155" s="1"/>
      <c r="F155" s="83" t="s">
        <v>44</v>
      </c>
      <c r="G155" s="1"/>
      <c r="H155" s="85"/>
      <c r="I155" s="95"/>
      <c r="J155" s="85"/>
      <c r="K155" s="86"/>
      <c r="L155" s="87" t="str">
        <f t="shared" si="14"/>
        <v/>
      </c>
      <c r="P155" s="88"/>
      <c r="Q155" s="89"/>
      <c r="R155" s="88"/>
      <c r="S155" s="89"/>
      <c r="T155" s="88"/>
      <c r="U155" s="89"/>
      <c r="V155" s="88"/>
      <c r="W155" s="89"/>
      <c r="AA155" s="12"/>
      <c r="AB155" s="12"/>
      <c r="AC155" s="12"/>
      <c r="AD155" s="12"/>
      <c r="AE155" s="12"/>
    </row>
    <row r="156" spans="2:31" s="80" customFormat="1" ht="15" x14ac:dyDescent="0.2">
      <c r="B156" s="81" t="s">
        <v>69</v>
      </c>
      <c r="C156" s="82">
        <v>2.1</v>
      </c>
      <c r="D156" s="83" t="s">
        <v>43</v>
      </c>
      <c r="E156" s="1"/>
      <c r="F156" s="83" t="s">
        <v>44</v>
      </c>
      <c r="G156" s="1"/>
      <c r="H156" s="83" t="s">
        <v>45</v>
      </c>
      <c r="I156" s="1"/>
      <c r="J156" s="85"/>
      <c r="K156" s="86"/>
      <c r="L156" s="87" t="str">
        <f t="shared" si="14"/>
        <v/>
      </c>
      <c r="P156" s="88"/>
      <c r="Q156" s="89"/>
      <c r="R156" s="88"/>
      <c r="S156" s="89"/>
      <c r="T156" s="88"/>
      <c r="U156" s="89"/>
      <c r="V156" s="88"/>
      <c r="W156" s="89"/>
      <c r="AA156" s="12"/>
      <c r="AB156" s="12"/>
      <c r="AC156" s="12"/>
      <c r="AD156" s="12"/>
      <c r="AE156" s="12"/>
    </row>
    <row r="157" spans="2:31" s="80" customFormat="1" ht="15" x14ac:dyDescent="0.2">
      <c r="B157" s="81" t="s">
        <v>70</v>
      </c>
      <c r="C157" s="82">
        <v>2.1</v>
      </c>
      <c r="D157" s="84" t="s">
        <v>43</v>
      </c>
      <c r="E157" s="2"/>
      <c r="F157" s="84" t="s">
        <v>44</v>
      </c>
      <c r="G157" s="2"/>
      <c r="H157" s="84" t="s">
        <v>45</v>
      </c>
      <c r="I157" s="2"/>
      <c r="J157" s="85"/>
      <c r="K157" s="86"/>
      <c r="L157" s="87" t="str">
        <f t="shared" si="14"/>
        <v/>
      </c>
      <c r="P157" s="88"/>
      <c r="Q157" s="89"/>
      <c r="R157" s="88"/>
      <c r="S157" s="89"/>
      <c r="T157" s="88"/>
      <c r="U157" s="89"/>
      <c r="V157" s="88"/>
      <c r="W157" s="89"/>
      <c r="AA157" s="12"/>
      <c r="AB157" s="12"/>
      <c r="AC157" s="12"/>
      <c r="AD157" s="12"/>
      <c r="AE157" s="12"/>
    </row>
    <row r="158" spans="2:31" s="80" customFormat="1" ht="10.15" customHeight="1" x14ac:dyDescent="0.2">
      <c r="B158" s="94"/>
      <c r="C158" s="94"/>
      <c r="D158" s="94"/>
      <c r="E158" s="94"/>
      <c r="F158" s="94"/>
      <c r="G158" s="94"/>
      <c r="H158" s="94"/>
      <c r="I158" s="94"/>
      <c r="J158" s="85"/>
      <c r="K158" s="95"/>
      <c r="L158" s="87"/>
      <c r="P158" s="88"/>
      <c r="Q158" s="89"/>
      <c r="R158" s="88"/>
      <c r="S158" s="89"/>
      <c r="T158" s="88"/>
      <c r="U158" s="89"/>
      <c r="V158" s="88"/>
      <c r="W158" s="89"/>
      <c r="AA158" s="12"/>
      <c r="AB158" s="12"/>
      <c r="AC158" s="12"/>
      <c r="AD158" s="101"/>
      <c r="AE158" s="101"/>
    </row>
    <row r="159" spans="2:31" s="46" customFormat="1" x14ac:dyDescent="0.35">
      <c r="B159" s="77" t="s">
        <v>71</v>
      </c>
      <c r="C159" s="78" t="s">
        <v>72</v>
      </c>
      <c r="D159" s="78"/>
      <c r="E159" s="78"/>
      <c r="F159" s="78"/>
      <c r="G159" s="78"/>
      <c r="H159" s="78"/>
      <c r="I159" s="78"/>
      <c r="J159" s="78"/>
      <c r="K159" s="78"/>
      <c r="L159" s="102"/>
      <c r="AA159" s="12"/>
      <c r="AB159" s="12"/>
      <c r="AC159" s="12"/>
      <c r="AD159" s="103"/>
      <c r="AE159" s="103"/>
    </row>
    <row r="160" spans="2:31" s="80" customFormat="1" ht="15" x14ac:dyDescent="0.2">
      <c r="B160" s="81" t="s">
        <v>73</v>
      </c>
      <c r="C160" s="82">
        <v>11</v>
      </c>
      <c r="D160" s="84" t="s">
        <v>74</v>
      </c>
      <c r="E160" s="2"/>
      <c r="F160" s="85"/>
      <c r="G160" s="95"/>
      <c r="H160" s="85"/>
      <c r="I160" s="95"/>
      <c r="J160" s="85"/>
      <c r="K160" s="86"/>
      <c r="L160" s="87" t="str">
        <f t="shared" ref="L160:L163" si="15">IF((E160+G160+I160+K160)*C160=0,"",(E160+G160+I160+K160)*C160)</f>
        <v/>
      </c>
      <c r="P160" s="88"/>
      <c r="Q160" s="89"/>
      <c r="R160" s="88"/>
      <c r="S160" s="89"/>
      <c r="T160" s="88"/>
      <c r="U160" s="89"/>
      <c r="V160" s="88"/>
      <c r="W160" s="89"/>
      <c r="AA160" s="12"/>
      <c r="AB160" s="12"/>
      <c r="AC160" s="12"/>
      <c r="AD160" s="12"/>
      <c r="AE160" s="12"/>
    </row>
    <row r="161" spans="1:31" s="80" customFormat="1" ht="15" x14ac:dyDescent="0.2">
      <c r="B161" s="81" t="s">
        <v>63</v>
      </c>
      <c r="C161" s="82">
        <v>11</v>
      </c>
      <c r="D161" s="84" t="s">
        <v>44</v>
      </c>
      <c r="E161" s="2"/>
      <c r="F161" s="84" t="s">
        <v>47</v>
      </c>
      <c r="G161" s="2"/>
      <c r="H161" s="95"/>
      <c r="I161" s="95"/>
      <c r="J161" s="95"/>
      <c r="K161" s="86"/>
      <c r="L161" s="87" t="str">
        <f t="shared" si="15"/>
        <v/>
      </c>
      <c r="P161" s="88"/>
      <c r="Q161" s="89"/>
      <c r="R161" s="88"/>
      <c r="S161" s="89"/>
      <c r="T161" s="88"/>
      <c r="U161" s="89"/>
      <c r="V161" s="88"/>
      <c r="W161" s="89"/>
      <c r="AA161" s="12"/>
      <c r="AB161" s="12"/>
      <c r="AC161" s="12"/>
      <c r="AD161" s="12"/>
      <c r="AE161" s="12"/>
    </row>
    <row r="162" spans="1:31" s="80" customFormat="1" ht="15" x14ac:dyDescent="0.2">
      <c r="B162" s="81" t="s">
        <v>75</v>
      </c>
      <c r="C162" s="82">
        <v>11</v>
      </c>
      <c r="D162" s="99" t="s">
        <v>47</v>
      </c>
      <c r="E162" s="3"/>
      <c r="F162" s="93"/>
      <c r="G162" s="93"/>
      <c r="H162" s="95"/>
      <c r="I162" s="95"/>
      <c r="J162" s="95"/>
      <c r="K162" s="86"/>
      <c r="L162" s="87" t="str">
        <f t="shared" si="15"/>
        <v/>
      </c>
      <c r="P162" s="88"/>
      <c r="Q162" s="89"/>
      <c r="R162" s="88"/>
      <c r="S162" s="89"/>
      <c r="T162" s="88"/>
      <c r="U162" s="89"/>
      <c r="V162" s="88"/>
      <c r="W162" s="89"/>
      <c r="AA162" s="12"/>
      <c r="AB162" s="12"/>
      <c r="AC162" s="12"/>
      <c r="AD162" s="12"/>
      <c r="AE162" s="12"/>
    </row>
    <row r="163" spans="1:31" s="80" customFormat="1" ht="15" x14ac:dyDescent="0.2">
      <c r="B163" s="81" t="s">
        <v>76</v>
      </c>
      <c r="C163" s="82">
        <v>11</v>
      </c>
      <c r="D163" s="84" t="s">
        <v>47</v>
      </c>
      <c r="E163" s="2"/>
      <c r="F163" s="95"/>
      <c r="G163" s="95"/>
      <c r="H163" s="95"/>
      <c r="I163" s="95"/>
      <c r="J163" s="95"/>
      <c r="K163" s="86"/>
      <c r="L163" s="87" t="str">
        <f t="shared" si="15"/>
        <v/>
      </c>
      <c r="P163" s="88"/>
      <c r="Q163" s="89"/>
      <c r="R163" s="88"/>
      <c r="S163" s="89"/>
      <c r="T163" s="88"/>
      <c r="U163" s="89"/>
      <c r="V163" s="88"/>
      <c r="W163" s="89"/>
      <c r="AA163" s="12"/>
      <c r="AB163" s="12"/>
      <c r="AC163" s="12"/>
      <c r="AD163" s="12"/>
      <c r="AE163" s="12"/>
    </row>
    <row r="164" spans="1:31" s="80" customFormat="1" ht="10.15" customHeight="1" x14ac:dyDescent="0.2">
      <c r="B164" s="94"/>
      <c r="C164" s="94"/>
      <c r="D164" s="94"/>
      <c r="E164" s="94"/>
      <c r="F164" s="95"/>
      <c r="G164" s="95"/>
      <c r="H164" s="95"/>
      <c r="I164" s="95"/>
      <c r="J164" s="95"/>
      <c r="K164" s="86"/>
      <c r="L164" s="87"/>
      <c r="P164" s="88"/>
      <c r="Q164" s="89"/>
      <c r="R164" s="88"/>
      <c r="S164" s="89"/>
      <c r="T164" s="88"/>
      <c r="U164" s="89"/>
      <c r="V164" s="88"/>
      <c r="W164" s="89"/>
      <c r="AA164" s="12"/>
      <c r="AB164" s="12"/>
      <c r="AC164" s="12"/>
      <c r="AD164" s="101"/>
      <c r="AE164" s="101"/>
    </row>
    <row r="165" spans="1:31" s="46" customFormat="1" x14ac:dyDescent="0.35">
      <c r="B165" s="77" t="s">
        <v>77</v>
      </c>
      <c r="C165" s="78" t="s">
        <v>78</v>
      </c>
      <c r="D165" s="78"/>
      <c r="E165" s="78"/>
      <c r="F165" s="78"/>
      <c r="G165" s="78"/>
      <c r="H165" s="78"/>
      <c r="I165" s="78"/>
      <c r="J165" s="78"/>
      <c r="K165" s="78"/>
      <c r="L165" s="102"/>
      <c r="AA165" s="12"/>
      <c r="AB165" s="103"/>
      <c r="AC165" s="103"/>
      <c r="AD165" s="103"/>
      <c r="AE165" s="103"/>
    </row>
    <row r="166" spans="1:31" s="80" customFormat="1" ht="15" x14ac:dyDescent="0.2">
      <c r="B166" s="81" t="s">
        <v>79</v>
      </c>
      <c r="C166" s="82">
        <v>12.5</v>
      </c>
      <c r="D166" s="83" t="s">
        <v>80</v>
      </c>
      <c r="E166" s="1"/>
      <c r="F166" s="104"/>
      <c r="G166" s="105"/>
      <c r="H166" s="105"/>
      <c r="I166" s="95"/>
      <c r="J166" s="85"/>
      <c r="K166" s="86"/>
      <c r="L166" s="87" t="str">
        <f t="shared" ref="L166:L169" si="16">IF((E166+G166+I166+K166)*C166=0,"",(E166+G166+I166+K166)*C166)</f>
        <v/>
      </c>
      <c r="P166" s="88"/>
      <c r="Q166" s="89"/>
      <c r="R166" s="88"/>
      <c r="S166" s="89"/>
      <c r="T166" s="88"/>
      <c r="U166" s="89"/>
      <c r="V166" s="88"/>
      <c r="W166" s="89"/>
      <c r="AA166" s="12"/>
      <c r="AB166" s="101"/>
      <c r="AC166" s="101"/>
      <c r="AD166" s="101"/>
      <c r="AE166" s="101"/>
    </row>
    <row r="167" spans="1:31" s="80" customFormat="1" ht="15" x14ac:dyDescent="0.2">
      <c r="B167" s="81" t="s">
        <v>81</v>
      </c>
      <c r="C167" s="82">
        <v>15</v>
      </c>
      <c r="D167" s="83" t="s">
        <v>57</v>
      </c>
      <c r="E167" s="1"/>
      <c r="F167" s="85"/>
      <c r="G167" s="95"/>
      <c r="H167" s="85"/>
      <c r="I167" s="95"/>
      <c r="J167" s="85"/>
      <c r="K167" s="86"/>
      <c r="L167" s="87" t="str">
        <f t="shared" si="16"/>
        <v/>
      </c>
      <c r="P167" s="88"/>
      <c r="Q167" s="89"/>
      <c r="R167" s="88"/>
      <c r="S167" s="89"/>
      <c r="T167" s="88"/>
      <c r="U167" s="89"/>
      <c r="V167" s="88"/>
      <c r="W167" s="89"/>
      <c r="AA167" s="12"/>
      <c r="AB167" s="101"/>
      <c r="AC167" s="101"/>
      <c r="AD167" s="101"/>
      <c r="AE167" s="101"/>
    </row>
    <row r="168" spans="1:31" s="80" customFormat="1" ht="15" x14ac:dyDescent="0.2">
      <c r="B168" s="81" t="s">
        <v>82</v>
      </c>
      <c r="C168" s="82">
        <v>15</v>
      </c>
      <c r="D168" s="83" t="s">
        <v>40</v>
      </c>
      <c r="E168" s="1"/>
      <c r="F168" s="83" t="s">
        <v>42</v>
      </c>
      <c r="G168" s="1"/>
      <c r="H168" s="85"/>
      <c r="I168" s="95"/>
      <c r="J168" s="85"/>
      <c r="K168" s="86"/>
      <c r="L168" s="87" t="str">
        <f t="shared" si="16"/>
        <v/>
      </c>
      <c r="P168" s="88"/>
      <c r="Q168" s="89"/>
      <c r="R168" s="88"/>
      <c r="S168" s="89"/>
      <c r="T168" s="88"/>
      <c r="U168" s="89"/>
      <c r="V168" s="88"/>
      <c r="W168" s="89"/>
      <c r="AA168" s="12"/>
      <c r="AB168" s="101"/>
      <c r="AC168" s="101"/>
      <c r="AD168" s="101"/>
      <c r="AE168" s="101"/>
    </row>
    <row r="169" spans="1:31" s="80" customFormat="1" ht="15" x14ac:dyDescent="0.2">
      <c r="B169" s="81" t="s">
        <v>83</v>
      </c>
      <c r="C169" s="82">
        <v>17</v>
      </c>
      <c r="D169" s="84" t="s">
        <v>43</v>
      </c>
      <c r="E169" s="2"/>
      <c r="F169" s="84" t="s">
        <v>45</v>
      </c>
      <c r="G169" s="2"/>
      <c r="H169" s="85"/>
      <c r="I169" s="95"/>
      <c r="J169" s="106"/>
      <c r="K169" s="107"/>
      <c r="L169" s="87" t="str">
        <f t="shared" si="16"/>
        <v/>
      </c>
      <c r="P169" s="88"/>
      <c r="Q169" s="89"/>
      <c r="R169" s="88"/>
      <c r="S169" s="89"/>
      <c r="T169" s="88"/>
      <c r="U169" s="89"/>
      <c r="V169" s="88"/>
      <c r="W169" s="89"/>
      <c r="AA169" s="12"/>
      <c r="AB169" s="101"/>
      <c r="AC169" s="101"/>
      <c r="AD169" s="101"/>
      <c r="AE169" s="101"/>
    </row>
    <row r="170" spans="1:31" s="80" customFormat="1" ht="10.15" customHeight="1" x14ac:dyDescent="0.2">
      <c r="B170" s="94"/>
      <c r="C170" s="94"/>
      <c r="D170" s="94"/>
      <c r="E170" s="94"/>
      <c r="F170" s="94"/>
      <c r="G170" s="94"/>
      <c r="H170" s="85"/>
      <c r="I170" s="95"/>
      <c r="J170" s="108"/>
      <c r="K170" s="108"/>
      <c r="L170" s="109"/>
      <c r="P170" s="88"/>
      <c r="Q170" s="89"/>
      <c r="R170" s="88"/>
      <c r="S170" s="89"/>
      <c r="T170" s="88"/>
      <c r="U170" s="89"/>
      <c r="V170" s="88"/>
      <c r="W170" s="89"/>
      <c r="AA170" s="12"/>
      <c r="AB170" s="101"/>
      <c r="AC170" s="101"/>
      <c r="AD170" s="101"/>
      <c r="AE170" s="101"/>
    </row>
    <row r="171" spans="1:31" s="46" customFormat="1" x14ac:dyDescent="0.35">
      <c r="B171" s="77" t="s">
        <v>84</v>
      </c>
      <c r="C171" s="78" t="s">
        <v>85</v>
      </c>
      <c r="D171" s="78"/>
      <c r="E171" s="78"/>
      <c r="F171" s="78"/>
      <c r="G171" s="78"/>
      <c r="H171" s="78"/>
      <c r="I171" s="78"/>
      <c r="J171" s="78"/>
      <c r="K171" s="110"/>
      <c r="L171" s="102"/>
      <c r="AA171" s="12"/>
      <c r="AB171" s="103"/>
      <c r="AC171" s="103"/>
      <c r="AD171" s="103"/>
      <c r="AE171" s="103"/>
    </row>
    <row r="172" spans="1:31" s="80" customFormat="1" ht="15" x14ac:dyDescent="0.2">
      <c r="B172" s="81" t="s">
        <v>86</v>
      </c>
      <c r="C172" s="82">
        <v>4.5</v>
      </c>
      <c r="D172" s="83" t="s">
        <v>87</v>
      </c>
      <c r="E172" s="1"/>
      <c r="F172" s="104"/>
      <c r="G172" s="105"/>
      <c r="H172" s="105"/>
      <c r="I172" s="95"/>
      <c r="J172" s="85"/>
      <c r="K172" s="86"/>
      <c r="L172" s="87" t="str">
        <f t="shared" ref="L172:L173" si="17">IF((E172+G172+I172+K172)*C172=0,"",(E172+G172+I172+K172)*C172)</f>
        <v/>
      </c>
      <c r="P172" s="88"/>
      <c r="Q172" s="89"/>
      <c r="R172" s="88"/>
      <c r="S172" s="89"/>
      <c r="T172" s="88"/>
      <c r="U172" s="89"/>
      <c r="V172" s="88"/>
      <c r="W172" s="89"/>
      <c r="AA172" s="12"/>
      <c r="AB172" s="101"/>
      <c r="AC172" s="101"/>
      <c r="AD172" s="101"/>
      <c r="AE172" s="101"/>
    </row>
    <row r="173" spans="1:31" s="80" customFormat="1" ht="15" x14ac:dyDescent="0.2">
      <c r="B173" s="81" t="s">
        <v>88</v>
      </c>
      <c r="C173" s="82">
        <v>3</v>
      </c>
      <c r="D173" s="84" t="s">
        <v>89</v>
      </c>
      <c r="E173" s="2"/>
      <c r="F173" s="111"/>
      <c r="G173" s="112"/>
      <c r="H173" s="112"/>
      <c r="I173" s="113"/>
      <c r="J173" s="106"/>
      <c r="K173" s="107"/>
      <c r="L173" s="87" t="str">
        <f t="shared" si="17"/>
        <v/>
      </c>
      <c r="P173" s="88"/>
      <c r="Q173" s="89"/>
      <c r="R173" s="88"/>
      <c r="S173" s="89"/>
      <c r="T173" s="88"/>
      <c r="U173" s="89"/>
      <c r="V173" s="88"/>
      <c r="W173" s="89"/>
      <c r="AA173" s="12"/>
      <c r="AB173" s="101"/>
      <c r="AC173" s="101"/>
      <c r="AD173" s="101"/>
      <c r="AE173" s="101"/>
    </row>
    <row r="174" spans="1:31" x14ac:dyDescent="0.35">
      <c r="C174" s="114" t="s">
        <v>90</v>
      </c>
      <c r="D174" s="114" t="s">
        <v>91</v>
      </c>
      <c r="E174" s="114"/>
      <c r="F174" s="115"/>
      <c r="G174" s="115"/>
      <c r="H174" s="115"/>
      <c r="I174" s="115"/>
      <c r="J174" s="115"/>
      <c r="K174" s="115"/>
      <c r="L174" s="116">
        <f>SUM(L137:L173)</f>
        <v>0</v>
      </c>
    </row>
    <row r="175" spans="1:31" ht="16.5" thickBot="1" x14ac:dyDescent="0.4">
      <c r="C175" s="118"/>
      <c r="D175" s="118"/>
      <c r="E175" s="118"/>
      <c r="F175" s="118"/>
      <c r="G175" s="118"/>
      <c r="H175" s="118"/>
      <c r="I175" s="118"/>
      <c r="J175" s="118"/>
      <c r="K175" s="118"/>
      <c r="L175" s="119"/>
      <c r="M175" s="119"/>
    </row>
    <row r="176" spans="1:31" s="61" customFormat="1" ht="24" thickTop="1" x14ac:dyDescent="0.3">
      <c r="A176" s="58"/>
      <c r="B176" s="58"/>
      <c r="C176" s="58"/>
      <c r="D176" s="58"/>
      <c r="E176" s="58"/>
      <c r="F176" s="59"/>
      <c r="G176" s="59"/>
      <c r="H176" s="59"/>
      <c r="I176" s="59"/>
      <c r="J176" s="59"/>
      <c r="K176" s="58"/>
      <c r="L176" s="60" t="s">
        <v>94</v>
      </c>
      <c r="M176" s="58"/>
      <c r="AA176" s="62"/>
      <c r="AB176" s="62"/>
      <c r="AC176" s="62"/>
      <c r="AD176" s="62"/>
      <c r="AE176" s="62"/>
    </row>
    <row r="177" spans="1:31" s="66" customFormat="1" ht="15.6" customHeight="1" x14ac:dyDescent="0.3">
      <c r="A177" s="14"/>
      <c r="B177" s="63" t="s">
        <v>35</v>
      </c>
      <c r="C177" s="63"/>
      <c r="D177" s="63"/>
      <c r="E177" s="63"/>
      <c r="F177" s="64" t="str">
        <f>IF($J$14="","vul bovenaan je naam in",$J$14)</f>
        <v>vul bovenaan je naam in</v>
      </c>
      <c r="G177" s="64"/>
      <c r="H177" s="64"/>
      <c r="I177" s="64"/>
      <c r="J177" s="64"/>
      <c r="K177" s="65" t="str">
        <f>CONCATENATE("*",L176,"*")</f>
        <v>*WW4*</v>
      </c>
      <c r="L177" s="65"/>
      <c r="M177" s="14"/>
      <c r="AA177" s="12"/>
      <c r="AB177" s="12"/>
      <c r="AC177" s="12"/>
      <c r="AD177" s="12"/>
      <c r="AE177" s="12"/>
    </row>
    <row r="178" spans="1:31" s="66" customFormat="1" ht="15.6" customHeight="1" x14ac:dyDescent="0.3">
      <c r="A178" s="14"/>
      <c r="B178" s="67"/>
      <c r="C178" s="67"/>
      <c r="D178" s="67"/>
      <c r="E178" s="67" t="s">
        <v>19</v>
      </c>
      <c r="F178" s="68" t="str">
        <f>IF($J$16=0,"vul bovenaan je speltak in",$J$16)</f>
        <v>vul bovenaan je speltak in</v>
      </c>
      <c r="G178" s="68"/>
      <c r="H178" s="68"/>
      <c r="I178" s="68"/>
      <c r="J178" s="68"/>
      <c r="K178" s="69"/>
      <c r="L178" s="70"/>
      <c r="M178" s="14"/>
      <c r="AA178" s="12"/>
      <c r="AB178" s="12"/>
      <c r="AC178" s="12"/>
      <c r="AD178" s="12"/>
      <c r="AE178" s="12"/>
    </row>
    <row r="179" spans="1:31" s="66" customFormat="1" ht="15.6" customHeight="1" x14ac:dyDescent="0.3">
      <c r="A179" s="14"/>
      <c r="B179" s="67"/>
      <c r="C179" s="67"/>
      <c r="D179" s="67"/>
      <c r="E179" s="67"/>
      <c r="F179" s="71"/>
      <c r="G179" s="71"/>
      <c r="H179" s="71"/>
      <c r="I179" s="71"/>
      <c r="J179" s="71"/>
      <c r="K179" s="69"/>
      <c r="L179" s="70"/>
      <c r="M179" s="14"/>
      <c r="AA179" s="12"/>
      <c r="AB179" s="12"/>
      <c r="AC179" s="12"/>
      <c r="AD179" s="12"/>
      <c r="AE179" s="12"/>
    </row>
    <row r="180" spans="1:31" s="14" customFormat="1" ht="15" x14ac:dyDescent="0.3">
      <c r="E180" s="15"/>
      <c r="F180" s="18"/>
      <c r="G180" s="15"/>
      <c r="H180" s="72"/>
      <c r="I180" s="72"/>
      <c r="J180" s="73"/>
      <c r="K180" s="74"/>
      <c r="L180" s="74"/>
      <c r="AA180" s="12"/>
      <c r="AB180" s="12"/>
      <c r="AC180" s="12"/>
      <c r="AD180" s="12"/>
      <c r="AE180" s="12"/>
    </row>
    <row r="181" spans="1:31" s="14" customFormat="1" ht="15" x14ac:dyDescent="0.2">
      <c r="B181" s="75"/>
      <c r="C181" s="76" t="s">
        <v>36</v>
      </c>
      <c r="D181" s="76"/>
      <c r="E181" s="76"/>
      <c r="F181" s="9"/>
      <c r="G181" s="9"/>
      <c r="H181" s="9"/>
      <c r="I181" s="9"/>
      <c r="J181" s="9"/>
      <c r="K181" s="9"/>
      <c r="L181" s="9"/>
      <c r="AA181" s="12"/>
      <c r="AB181" s="12"/>
      <c r="AC181" s="12"/>
      <c r="AD181" s="12"/>
      <c r="AE181" s="12"/>
    </row>
    <row r="182" spans="1:31" s="14" customFormat="1" ht="10.15" customHeight="1" x14ac:dyDescent="0.2">
      <c r="B182" s="75"/>
      <c r="K182" s="37"/>
      <c r="L182" s="37"/>
      <c r="AA182" s="12"/>
      <c r="AB182" s="12"/>
      <c r="AC182" s="12"/>
      <c r="AD182" s="12"/>
      <c r="AE182" s="12"/>
    </row>
    <row r="183" spans="1:31" s="46" customFormat="1" ht="15" x14ac:dyDescent="0.3">
      <c r="B183" s="77" t="s">
        <v>37</v>
      </c>
      <c r="C183" s="78" t="s">
        <v>38</v>
      </c>
      <c r="D183" s="78"/>
      <c r="E183" s="78"/>
      <c r="F183" s="78"/>
      <c r="G183" s="78"/>
      <c r="H183" s="78"/>
      <c r="I183" s="78"/>
      <c r="J183" s="78"/>
      <c r="K183" s="78"/>
      <c r="L183" s="79"/>
      <c r="AA183" s="12"/>
      <c r="AB183" s="12"/>
      <c r="AC183" s="12"/>
      <c r="AD183" s="12"/>
      <c r="AE183" s="12"/>
    </row>
    <row r="184" spans="1:31" s="80" customFormat="1" ht="15" x14ac:dyDescent="0.2">
      <c r="B184" s="81" t="s">
        <v>39</v>
      </c>
      <c r="C184" s="82">
        <v>3.5</v>
      </c>
      <c r="D184" s="83" t="s">
        <v>40</v>
      </c>
      <c r="E184" s="1"/>
      <c r="F184" s="84" t="s">
        <v>41</v>
      </c>
      <c r="G184" s="2"/>
      <c r="H184" s="84" t="s">
        <v>42</v>
      </c>
      <c r="I184" s="2"/>
      <c r="J184" s="85"/>
      <c r="K184" s="86"/>
      <c r="L184" s="87" t="str">
        <f t="shared" ref="L184:L187" si="18">IF((E184+G184+I184+K184)*C184=0,"",(E184+G184+I184+K184)*C184)</f>
        <v/>
      </c>
      <c r="P184" s="88"/>
      <c r="Q184" s="89"/>
      <c r="R184" s="88"/>
      <c r="S184" s="89"/>
      <c r="T184" s="88"/>
      <c r="U184" s="89"/>
      <c r="V184" s="88"/>
      <c r="W184" s="89"/>
      <c r="AA184" s="12"/>
      <c r="AB184" s="12"/>
      <c r="AC184" s="12"/>
      <c r="AD184" s="12"/>
      <c r="AE184" s="12"/>
    </row>
    <row r="185" spans="1:31" s="80" customFormat="1" ht="15" x14ac:dyDescent="0.2">
      <c r="B185" s="81" t="s">
        <v>46</v>
      </c>
      <c r="C185" s="82">
        <v>3.5</v>
      </c>
      <c r="D185" s="83" t="s">
        <v>47</v>
      </c>
      <c r="E185" s="1"/>
      <c r="F185" s="90"/>
      <c r="G185" s="91"/>
      <c r="H185" s="92"/>
      <c r="I185" s="93"/>
      <c r="J185" s="85"/>
      <c r="K185" s="86"/>
      <c r="L185" s="87" t="str">
        <f t="shared" si="18"/>
        <v/>
      </c>
      <c r="P185" s="88"/>
      <c r="Q185" s="89"/>
      <c r="R185" s="88"/>
      <c r="S185" s="89"/>
      <c r="T185" s="88"/>
      <c r="U185" s="89"/>
      <c r="V185" s="88"/>
      <c r="W185" s="89"/>
      <c r="AA185" s="12"/>
      <c r="AB185" s="12"/>
      <c r="AC185" s="12"/>
      <c r="AD185" s="12"/>
      <c r="AE185" s="12"/>
    </row>
    <row r="186" spans="1:31" s="80" customFormat="1" ht="15" x14ac:dyDescent="0.2">
      <c r="B186" s="81" t="s">
        <v>48</v>
      </c>
      <c r="C186" s="82">
        <v>3.5</v>
      </c>
      <c r="D186" s="83" t="s">
        <v>44</v>
      </c>
      <c r="E186" s="1"/>
      <c r="F186" s="83" t="s">
        <v>45</v>
      </c>
      <c r="G186" s="1"/>
      <c r="H186" s="83" t="s">
        <v>47</v>
      </c>
      <c r="I186" s="1"/>
      <c r="J186" s="85"/>
      <c r="K186" s="86"/>
      <c r="L186" s="87" t="str">
        <f t="shared" si="18"/>
        <v/>
      </c>
      <c r="P186" s="88"/>
      <c r="Q186" s="89"/>
      <c r="R186" s="88"/>
      <c r="S186" s="89"/>
      <c r="T186" s="88"/>
      <c r="U186" s="89"/>
      <c r="V186" s="88"/>
      <c r="W186" s="89"/>
      <c r="AA186" s="12"/>
      <c r="AB186" s="12"/>
      <c r="AC186" s="12"/>
      <c r="AD186" s="12"/>
      <c r="AE186" s="12"/>
    </row>
    <row r="187" spans="1:31" s="80" customFormat="1" ht="15" x14ac:dyDescent="0.2">
      <c r="B187" s="81" t="s">
        <v>49</v>
      </c>
      <c r="C187" s="82">
        <v>3.5</v>
      </c>
      <c r="D187" s="84" t="s">
        <v>43</v>
      </c>
      <c r="E187" s="2"/>
      <c r="F187" s="84" t="s">
        <v>44</v>
      </c>
      <c r="G187" s="2"/>
      <c r="H187" s="84" t="s">
        <v>45</v>
      </c>
      <c r="I187" s="2"/>
      <c r="J187" s="85"/>
      <c r="K187" s="86"/>
      <c r="L187" s="87" t="str">
        <f t="shared" si="18"/>
        <v/>
      </c>
      <c r="P187" s="88"/>
      <c r="Q187" s="89"/>
      <c r="R187" s="88"/>
      <c r="S187" s="89"/>
      <c r="T187" s="88"/>
      <c r="U187" s="89"/>
      <c r="V187" s="88"/>
      <c r="W187" s="89"/>
      <c r="AA187" s="12"/>
      <c r="AB187" s="12"/>
      <c r="AC187" s="12"/>
      <c r="AD187" s="12"/>
      <c r="AE187" s="12"/>
    </row>
    <row r="188" spans="1:31" s="80" customFormat="1" ht="10.15" customHeight="1" x14ac:dyDescent="0.2">
      <c r="B188" s="94"/>
      <c r="C188" s="94"/>
      <c r="D188" s="94"/>
      <c r="E188" s="94"/>
      <c r="F188" s="94"/>
      <c r="G188" s="94"/>
      <c r="H188" s="94"/>
      <c r="I188" s="94"/>
      <c r="J188" s="85"/>
      <c r="K188" s="95"/>
      <c r="L188" s="87"/>
      <c r="P188" s="88"/>
      <c r="Q188" s="89"/>
      <c r="R188" s="88"/>
      <c r="S188" s="89"/>
      <c r="T188" s="88"/>
      <c r="U188" s="89"/>
      <c r="V188" s="88"/>
      <c r="W188" s="89"/>
      <c r="AA188" s="12"/>
      <c r="AB188" s="12"/>
      <c r="AC188" s="12"/>
      <c r="AD188" s="12"/>
      <c r="AE188" s="12"/>
    </row>
    <row r="189" spans="1:31" s="14" customFormat="1" ht="15" x14ac:dyDescent="0.3">
      <c r="B189" s="77" t="s">
        <v>50</v>
      </c>
      <c r="C189" s="96" t="s">
        <v>51</v>
      </c>
      <c r="D189" s="96"/>
      <c r="E189" s="96"/>
      <c r="F189" s="96"/>
      <c r="G189" s="96"/>
      <c r="H189" s="96"/>
      <c r="I189" s="96"/>
      <c r="J189" s="96"/>
      <c r="K189" s="96"/>
      <c r="L189" s="97"/>
      <c r="Q189" s="98"/>
      <c r="S189" s="98"/>
      <c r="U189" s="98"/>
      <c r="W189" s="98"/>
      <c r="AA189" s="12"/>
      <c r="AB189" s="12"/>
      <c r="AC189" s="12"/>
      <c r="AD189" s="12"/>
      <c r="AE189" s="12"/>
    </row>
    <row r="190" spans="1:31" s="80" customFormat="1" ht="15" x14ac:dyDescent="0.2">
      <c r="B190" s="81" t="s">
        <v>52</v>
      </c>
      <c r="C190" s="82">
        <v>2</v>
      </c>
      <c r="D190" s="83" t="s">
        <v>40</v>
      </c>
      <c r="E190" s="1"/>
      <c r="F190" s="85"/>
      <c r="G190" s="95"/>
      <c r="H190" s="85"/>
      <c r="I190" s="95"/>
      <c r="J190" s="85"/>
      <c r="K190" s="86"/>
      <c r="L190" s="87" t="str">
        <f t="shared" ref="L190:L196" si="19">IF((E190+G190+I190+K190)*C190=0,"",(E190+G190+I190+K190)*C190)</f>
        <v/>
      </c>
      <c r="P190" s="88"/>
      <c r="Q190" s="89"/>
      <c r="R190" s="88"/>
      <c r="S190" s="89"/>
      <c r="T190" s="88"/>
      <c r="U190" s="89"/>
      <c r="V190" s="88"/>
      <c r="W190" s="89"/>
      <c r="AA190" s="12"/>
      <c r="AB190" s="12"/>
      <c r="AC190" s="12"/>
      <c r="AD190" s="12"/>
      <c r="AE190" s="12"/>
    </row>
    <row r="191" spans="1:31" s="80" customFormat="1" ht="15" x14ac:dyDescent="0.2">
      <c r="B191" s="81" t="s">
        <v>53</v>
      </c>
      <c r="C191" s="82">
        <v>2</v>
      </c>
      <c r="D191" s="84" t="s">
        <v>44</v>
      </c>
      <c r="E191" s="2"/>
      <c r="F191" s="84" t="s">
        <v>45</v>
      </c>
      <c r="G191" s="2"/>
      <c r="H191" s="84" t="s">
        <v>47</v>
      </c>
      <c r="I191" s="2"/>
      <c r="J191" s="85"/>
      <c r="K191" s="86"/>
      <c r="L191" s="87" t="str">
        <f t="shared" si="19"/>
        <v/>
      </c>
      <c r="P191" s="88"/>
      <c r="Q191" s="89"/>
      <c r="R191" s="88"/>
      <c r="S191" s="89"/>
      <c r="T191" s="88"/>
      <c r="U191" s="89"/>
      <c r="V191" s="88"/>
      <c r="W191" s="89"/>
      <c r="AA191" s="12"/>
      <c r="AB191" s="12"/>
      <c r="AC191" s="12"/>
      <c r="AD191" s="12"/>
      <c r="AE191" s="12"/>
    </row>
    <row r="192" spans="1:31" s="80" customFormat="1" ht="15" x14ac:dyDescent="0.2">
      <c r="B192" s="81" t="s">
        <v>54</v>
      </c>
      <c r="C192" s="82">
        <v>2</v>
      </c>
      <c r="D192" s="84" t="s">
        <v>55</v>
      </c>
      <c r="E192" s="2"/>
      <c r="F192" s="90"/>
      <c r="G192" s="91"/>
      <c r="H192" s="92"/>
      <c r="I192" s="93"/>
      <c r="J192" s="85"/>
      <c r="K192" s="86"/>
      <c r="L192" s="87" t="str">
        <f t="shared" si="19"/>
        <v/>
      </c>
      <c r="P192" s="88"/>
      <c r="Q192" s="89"/>
      <c r="R192" s="88"/>
      <c r="S192" s="89"/>
      <c r="T192" s="88"/>
      <c r="U192" s="89"/>
      <c r="V192" s="88"/>
      <c r="W192" s="89"/>
      <c r="AA192" s="12"/>
      <c r="AB192" s="12"/>
      <c r="AC192" s="12"/>
      <c r="AD192" s="12"/>
      <c r="AE192" s="12"/>
    </row>
    <row r="193" spans="2:31" s="80" customFormat="1" ht="15" x14ac:dyDescent="0.2">
      <c r="B193" s="81" t="s">
        <v>56</v>
      </c>
      <c r="C193" s="82">
        <v>2</v>
      </c>
      <c r="D193" s="99" t="s">
        <v>57</v>
      </c>
      <c r="E193" s="3"/>
      <c r="F193" s="100"/>
      <c r="G193" s="95"/>
      <c r="H193" s="85"/>
      <c r="I193" s="95"/>
      <c r="J193" s="85"/>
      <c r="K193" s="86"/>
      <c r="L193" s="87" t="str">
        <f t="shared" si="19"/>
        <v/>
      </c>
      <c r="P193" s="88"/>
      <c r="Q193" s="89"/>
      <c r="R193" s="88"/>
      <c r="S193" s="89"/>
      <c r="T193" s="88"/>
      <c r="U193" s="89"/>
      <c r="V193" s="88"/>
      <c r="W193" s="89"/>
      <c r="AA193" s="12"/>
      <c r="AB193" s="12"/>
      <c r="AC193" s="12"/>
      <c r="AD193" s="12"/>
      <c r="AE193" s="12"/>
    </row>
    <row r="194" spans="2:31" s="80" customFormat="1" ht="15" x14ac:dyDescent="0.2">
      <c r="B194" s="81" t="s">
        <v>58</v>
      </c>
      <c r="C194" s="82">
        <v>2</v>
      </c>
      <c r="D194" s="84" t="s">
        <v>44</v>
      </c>
      <c r="E194" s="2"/>
      <c r="F194" s="84" t="s">
        <v>59</v>
      </c>
      <c r="G194" s="2"/>
      <c r="H194" s="85"/>
      <c r="I194" s="95"/>
      <c r="J194" s="85"/>
      <c r="K194" s="86"/>
      <c r="L194" s="87" t="str">
        <f t="shared" si="19"/>
        <v/>
      </c>
      <c r="P194" s="88"/>
      <c r="Q194" s="89"/>
      <c r="R194" s="88"/>
      <c r="S194" s="89"/>
      <c r="T194" s="88"/>
      <c r="U194" s="89"/>
      <c r="V194" s="88"/>
      <c r="W194" s="89"/>
      <c r="AA194" s="12"/>
      <c r="AB194" s="12"/>
      <c r="AC194" s="12"/>
      <c r="AD194" s="12"/>
      <c r="AE194" s="12"/>
    </row>
    <row r="195" spans="2:31" s="80" customFormat="1" ht="15" x14ac:dyDescent="0.2">
      <c r="B195" s="81" t="s">
        <v>60</v>
      </c>
      <c r="C195" s="82">
        <v>2</v>
      </c>
      <c r="D195" s="99" t="s">
        <v>61</v>
      </c>
      <c r="E195" s="3"/>
      <c r="F195" s="18"/>
      <c r="G195" s="93"/>
      <c r="H195" s="85"/>
      <c r="I195" s="95"/>
      <c r="J195" s="85"/>
      <c r="K195" s="86"/>
      <c r="L195" s="87" t="str">
        <f t="shared" si="19"/>
        <v/>
      </c>
      <c r="P195" s="88"/>
      <c r="Q195" s="89"/>
      <c r="R195" s="88"/>
      <c r="S195" s="89"/>
      <c r="T195" s="88"/>
      <c r="U195" s="89"/>
      <c r="V195" s="88"/>
      <c r="W195" s="89"/>
      <c r="AA195" s="12"/>
      <c r="AB195" s="12"/>
      <c r="AC195" s="12"/>
      <c r="AD195" s="12"/>
      <c r="AE195" s="12"/>
    </row>
    <row r="196" spans="2:31" s="80" customFormat="1" ht="15" x14ac:dyDescent="0.2">
      <c r="B196" s="81" t="s">
        <v>62</v>
      </c>
      <c r="C196" s="82">
        <v>2</v>
      </c>
      <c r="D196" s="83" t="s">
        <v>43</v>
      </c>
      <c r="E196" s="1"/>
      <c r="F196" s="83" t="s">
        <v>44</v>
      </c>
      <c r="G196" s="1"/>
      <c r="H196" s="83" t="s">
        <v>40</v>
      </c>
      <c r="I196" s="1"/>
      <c r="J196" s="85"/>
      <c r="K196" s="86"/>
      <c r="L196" s="87" t="str">
        <f t="shared" si="19"/>
        <v/>
      </c>
      <c r="P196" s="88"/>
      <c r="Q196" s="89"/>
      <c r="R196" s="88"/>
      <c r="S196" s="89"/>
      <c r="T196" s="88"/>
      <c r="U196" s="89"/>
      <c r="V196" s="88"/>
      <c r="W196" s="89"/>
      <c r="AA196" s="12"/>
      <c r="AB196" s="12"/>
      <c r="AC196" s="12"/>
      <c r="AD196" s="12"/>
      <c r="AE196" s="12"/>
    </row>
    <row r="197" spans="2:31" s="80" customFormat="1" ht="15" x14ac:dyDescent="0.2">
      <c r="B197" s="81" t="s">
        <v>63</v>
      </c>
      <c r="C197" s="82">
        <v>2</v>
      </c>
      <c r="D197" s="83" t="s">
        <v>43</v>
      </c>
      <c r="E197" s="1"/>
      <c r="F197" s="84" t="s">
        <v>44</v>
      </c>
      <c r="G197" s="2"/>
      <c r="H197" s="84" t="s">
        <v>45</v>
      </c>
      <c r="I197" s="2"/>
      <c r="J197" s="84" t="s">
        <v>47</v>
      </c>
      <c r="K197" s="2"/>
      <c r="L197" s="87" t="str">
        <f>IF((E197+G197+I197+K197)*C197=0,"",(E197+G197+I197+K197)*C197)</f>
        <v/>
      </c>
      <c r="P197" s="88"/>
      <c r="Q197" s="89"/>
      <c r="R197" s="88"/>
      <c r="S197" s="89"/>
      <c r="T197" s="88"/>
      <c r="U197" s="89"/>
      <c r="V197" s="88"/>
      <c r="W197" s="89"/>
      <c r="AA197" s="12"/>
      <c r="AB197" s="12"/>
      <c r="AC197" s="12"/>
      <c r="AD197" s="12"/>
      <c r="AE197" s="12"/>
    </row>
    <row r="198" spans="2:31" s="80" customFormat="1" ht="15" x14ac:dyDescent="0.2">
      <c r="B198" s="81" t="s">
        <v>64</v>
      </c>
      <c r="C198" s="82">
        <v>2</v>
      </c>
      <c r="D198" s="83" t="s">
        <v>57</v>
      </c>
      <c r="E198" s="1"/>
      <c r="F198" s="85"/>
      <c r="G198" s="95"/>
      <c r="H198" s="85"/>
      <c r="I198" s="95"/>
      <c r="J198" s="85"/>
      <c r="K198" s="86"/>
      <c r="L198" s="87" t="str">
        <f t="shared" ref="L198:L204" si="20">IF((E198+G198+I198+K198)*C198=0,"",(E198+G198+I198+K198)*C198)</f>
        <v/>
      </c>
      <c r="P198" s="88"/>
      <c r="Q198" s="89"/>
      <c r="R198" s="88"/>
      <c r="S198" s="89"/>
      <c r="T198" s="88"/>
      <c r="U198" s="89"/>
      <c r="V198" s="88"/>
      <c r="W198" s="89"/>
      <c r="AA198" s="12"/>
      <c r="AB198" s="12"/>
      <c r="AC198" s="12"/>
      <c r="AD198" s="12"/>
      <c r="AE198" s="12"/>
    </row>
    <row r="199" spans="2:31" s="80" customFormat="1" ht="15" x14ac:dyDescent="0.2">
      <c r="B199" s="81" t="s">
        <v>65</v>
      </c>
      <c r="C199" s="82">
        <v>2</v>
      </c>
      <c r="D199" s="83" t="s">
        <v>47</v>
      </c>
      <c r="E199" s="1"/>
      <c r="F199" s="85"/>
      <c r="G199" s="95"/>
      <c r="H199" s="85"/>
      <c r="I199" s="95"/>
      <c r="J199" s="85"/>
      <c r="K199" s="86"/>
      <c r="L199" s="87" t="str">
        <f t="shared" si="20"/>
        <v/>
      </c>
      <c r="P199" s="88"/>
      <c r="Q199" s="89"/>
      <c r="R199" s="88"/>
      <c r="S199" s="89"/>
      <c r="T199" s="88"/>
      <c r="U199" s="89"/>
      <c r="V199" s="88"/>
      <c r="W199" s="89"/>
      <c r="AA199" s="12"/>
      <c r="AB199" s="12"/>
      <c r="AC199" s="12"/>
      <c r="AD199" s="12"/>
      <c r="AE199" s="12"/>
    </row>
    <row r="200" spans="2:31" s="80" customFormat="1" ht="15" x14ac:dyDescent="0.2">
      <c r="B200" s="81" t="s">
        <v>66</v>
      </c>
      <c r="C200" s="82">
        <v>2</v>
      </c>
      <c r="D200" s="83" t="s">
        <v>40</v>
      </c>
      <c r="E200" s="1"/>
      <c r="F200" s="85"/>
      <c r="G200" s="95"/>
      <c r="H200" s="85"/>
      <c r="I200" s="95"/>
      <c r="J200" s="85"/>
      <c r="K200" s="86"/>
      <c r="L200" s="87" t="str">
        <f t="shared" si="20"/>
        <v/>
      </c>
      <c r="P200" s="88"/>
      <c r="Q200" s="89"/>
      <c r="R200" s="88"/>
      <c r="S200" s="89"/>
      <c r="T200" s="88"/>
      <c r="U200" s="89"/>
      <c r="V200" s="88"/>
      <c r="W200" s="89"/>
      <c r="AA200" s="12"/>
      <c r="AB200" s="12"/>
      <c r="AC200" s="12"/>
      <c r="AD200" s="12"/>
      <c r="AE200" s="12"/>
    </row>
    <row r="201" spans="2:31" s="80" customFormat="1" ht="15" x14ac:dyDescent="0.2">
      <c r="B201" s="81" t="s">
        <v>67</v>
      </c>
      <c r="C201" s="82">
        <v>2</v>
      </c>
      <c r="D201" s="83" t="s">
        <v>47</v>
      </c>
      <c r="E201" s="1"/>
      <c r="F201" s="85"/>
      <c r="G201" s="95"/>
      <c r="H201" s="85"/>
      <c r="I201" s="95"/>
      <c r="J201" s="85"/>
      <c r="K201" s="86"/>
      <c r="L201" s="87" t="str">
        <f t="shared" si="20"/>
        <v/>
      </c>
      <c r="P201" s="88"/>
      <c r="Q201" s="89"/>
      <c r="R201" s="88"/>
      <c r="S201" s="89"/>
      <c r="T201" s="88"/>
      <c r="U201" s="89"/>
      <c r="V201" s="88"/>
      <c r="W201" s="89"/>
      <c r="AA201" s="12"/>
      <c r="AB201" s="12"/>
      <c r="AC201" s="12"/>
      <c r="AD201" s="12"/>
      <c r="AE201" s="12"/>
    </row>
    <row r="202" spans="2:31" s="80" customFormat="1" ht="15" x14ac:dyDescent="0.2">
      <c r="B202" s="81" t="s">
        <v>68</v>
      </c>
      <c r="C202" s="82">
        <v>2</v>
      </c>
      <c r="D202" s="83" t="s">
        <v>43</v>
      </c>
      <c r="E202" s="1"/>
      <c r="F202" s="83" t="s">
        <v>44</v>
      </c>
      <c r="G202" s="1"/>
      <c r="H202" s="85"/>
      <c r="I202" s="95"/>
      <c r="J202" s="85"/>
      <c r="K202" s="86"/>
      <c r="L202" s="87" t="str">
        <f t="shared" si="20"/>
        <v/>
      </c>
      <c r="P202" s="88"/>
      <c r="Q202" s="89"/>
      <c r="R202" s="88"/>
      <c r="S202" s="89"/>
      <c r="T202" s="88"/>
      <c r="U202" s="89"/>
      <c r="V202" s="88"/>
      <c r="W202" s="89"/>
      <c r="AA202" s="12"/>
      <c r="AB202" s="12"/>
      <c r="AC202" s="12"/>
      <c r="AD202" s="12"/>
      <c r="AE202" s="12"/>
    </row>
    <row r="203" spans="2:31" s="80" customFormat="1" ht="15" x14ac:dyDescent="0.2">
      <c r="B203" s="81" t="s">
        <v>69</v>
      </c>
      <c r="C203" s="82">
        <v>2.1</v>
      </c>
      <c r="D203" s="83" t="s">
        <v>43</v>
      </c>
      <c r="E203" s="1"/>
      <c r="F203" s="83" t="s">
        <v>44</v>
      </c>
      <c r="G203" s="1"/>
      <c r="H203" s="83" t="s">
        <v>45</v>
      </c>
      <c r="I203" s="1"/>
      <c r="J203" s="85"/>
      <c r="K203" s="86"/>
      <c r="L203" s="87" t="str">
        <f t="shared" si="20"/>
        <v/>
      </c>
      <c r="P203" s="88"/>
      <c r="Q203" s="89"/>
      <c r="R203" s="88"/>
      <c r="S203" s="89"/>
      <c r="T203" s="88"/>
      <c r="U203" s="89"/>
      <c r="V203" s="88"/>
      <c r="W203" s="89"/>
      <c r="AA203" s="12"/>
      <c r="AB203" s="12"/>
      <c r="AC203" s="12"/>
      <c r="AD203" s="12"/>
      <c r="AE203" s="12"/>
    </row>
    <row r="204" spans="2:31" s="80" customFormat="1" ht="15" x14ac:dyDescent="0.2">
      <c r="B204" s="81" t="s">
        <v>70</v>
      </c>
      <c r="C204" s="82">
        <v>2.1</v>
      </c>
      <c r="D204" s="84" t="s">
        <v>43</v>
      </c>
      <c r="E204" s="2"/>
      <c r="F204" s="84" t="s">
        <v>44</v>
      </c>
      <c r="G204" s="2"/>
      <c r="H204" s="84" t="s">
        <v>45</v>
      </c>
      <c r="I204" s="2"/>
      <c r="J204" s="85"/>
      <c r="K204" s="86"/>
      <c r="L204" s="87" t="str">
        <f t="shared" si="20"/>
        <v/>
      </c>
      <c r="P204" s="88"/>
      <c r="Q204" s="89"/>
      <c r="R204" s="88"/>
      <c r="S204" s="89"/>
      <c r="T204" s="88"/>
      <c r="U204" s="89"/>
      <c r="V204" s="88"/>
      <c r="W204" s="89"/>
      <c r="AA204" s="12"/>
      <c r="AB204" s="12"/>
      <c r="AC204" s="12"/>
      <c r="AD204" s="12"/>
      <c r="AE204" s="12"/>
    </row>
    <row r="205" spans="2:31" s="80" customFormat="1" ht="10.15" customHeight="1" x14ac:dyDescent="0.2">
      <c r="B205" s="94"/>
      <c r="C205" s="94"/>
      <c r="D205" s="94"/>
      <c r="E205" s="94"/>
      <c r="F205" s="94"/>
      <c r="G205" s="94"/>
      <c r="H205" s="94"/>
      <c r="I205" s="94"/>
      <c r="J205" s="85"/>
      <c r="K205" s="95"/>
      <c r="L205" s="87"/>
      <c r="P205" s="88"/>
      <c r="Q205" s="89"/>
      <c r="R205" s="88"/>
      <c r="S205" s="89"/>
      <c r="T205" s="88"/>
      <c r="U205" s="89"/>
      <c r="V205" s="88"/>
      <c r="W205" s="89"/>
      <c r="AA205" s="12"/>
      <c r="AB205" s="12"/>
      <c r="AC205" s="12"/>
      <c r="AD205" s="101"/>
      <c r="AE205" s="101"/>
    </row>
    <row r="206" spans="2:31" s="46" customFormat="1" x14ac:dyDescent="0.35">
      <c r="B206" s="77" t="s">
        <v>71</v>
      </c>
      <c r="C206" s="78" t="s">
        <v>72</v>
      </c>
      <c r="D206" s="78"/>
      <c r="E206" s="78"/>
      <c r="F206" s="78"/>
      <c r="G206" s="78"/>
      <c r="H206" s="78"/>
      <c r="I206" s="78"/>
      <c r="J206" s="78"/>
      <c r="K206" s="78"/>
      <c r="L206" s="102"/>
      <c r="AA206" s="12"/>
      <c r="AB206" s="12"/>
      <c r="AC206" s="12"/>
      <c r="AD206" s="103"/>
      <c r="AE206" s="103"/>
    </row>
    <row r="207" spans="2:31" s="80" customFormat="1" ht="15" x14ac:dyDescent="0.2">
      <c r="B207" s="81" t="s">
        <v>73</v>
      </c>
      <c r="C207" s="82">
        <v>11</v>
      </c>
      <c r="D207" s="84" t="s">
        <v>74</v>
      </c>
      <c r="E207" s="2"/>
      <c r="F207" s="85"/>
      <c r="G207" s="95"/>
      <c r="H207" s="85"/>
      <c r="I207" s="95"/>
      <c r="J207" s="85"/>
      <c r="K207" s="86"/>
      <c r="L207" s="87" t="str">
        <f t="shared" ref="L207:L210" si="21">IF((E207+G207+I207+K207)*C207=0,"",(E207+G207+I207+K207)*C207)</f>
        <v/>
      </c>
      <c r="P207" s="88"/>
      <c r="Q207" s="89"/>
      <c r="R207" s="88"/>
      <c r="S207" s="89"/>
      <c r="T207" s="88"/>
      <c r="U207" s="89"/>
      <c r="V207" s="88"/>
      <c r="W207" s="89"/>
      <c r="AA207" s="12"/>
      <c r="AB207" s="12"/>
      <c r="AC207" s="12"/>
      <c r="AD207" s="12"/>
      <c r="AE207" s="12"/>
    </row>
    <row r="208" spans="2:31" s="80" customFormat="1" ht="15" x14ac:dyDescent="0.2">
      <c r="B208" s="81" t="s">
        <v>63</v>
      </c>
      <c r="C208" s="82">
        <v>11</v>
      </c>
      <c r="D208" s="84" t="s">
        <v>44</v>
      </c>
      <c r="E208" s="2"/>
      <c r="F208" s="84" t="s">
        <v>47</v>
      </c>
      <c r="G208" s="2"/>
      <c r="H208" s="95"/>
      <c r="I208" s="95"/>
      <c r="J208" s="95"/>
      <c r="K208" s="86"/>
      <c r="L208" s="87" t="str">
        <f t="shared" si="21"/>
        <v/>
      </c>
      <c r="P208" s="88"/>
      <c r="Q208" s="89"/>
      <c r="R208" s="88"/>
      <c r="S208" s="89"/>
      <c r="T208" s="88"/>
      <c r="U208" s="89"/>
      <c r="V208" s="88"/>
      <c r="W208" s="89"/>
      <c r="AA208" s="12"/>
      <c r="AB208" s="12"/>
      <c r="AC208" s="12"/>
      <c r="AD208" s="12"/>
      <c r="AE208" s="12"/>
    </row>
    <row r="209" spans="1:31" s="80" customFormat="1" ht="15" x14ac:dyDescent="0.2">
      <c r="B209" s="81" t="s">
        <v>75</v>
      </c>
      <c r="C209" s="82">
        <v>11</v>
      </c>
      <c r="D209" s="99" t="s">
        <v>47</v>
      </c>
      <c r="E209" s="3"/>
      <c r="F209" s="93"/>
      <c r="G209" s="93"/>
      <c r="H209" s="95"/>
      <c r="I209" s="95"/>
      <c r="J209" s="95"/>
      <c r="K209" s="86"/>
      <c r="L209" s="87" t="str">
        <f t="shared" si="21"/>
        <v/>
      </c>
      <c r="P209" s="88"/>
      <c r="Q209" s="89"/>
      <c r="R209" s="88"/>
      <c r="S209" s="89"/>
      <c r="T209" s="88"/>
      <c r="U209" s="89"/>
      <c r="V209" s="88"/>
      <c r="W209" s="89"/>
      <c r="AA209" s="12"/>
      <c r="AB209" s="12"/>
      <c r="AC209" s="12"/>
      <c r="AD209" s="12"/>
      <c r="AE209" s="12"/>
    </row>
    <row r="210" spans="1:31" s="80" customFormat="1" ht="15" x14ac:dyDescent="0.2">
      <c r="B210" s="81" t="s">
        <v>76</v>
      </c>
      <c r="C210" s="82">
        <v>11</v>
      </c>
      <c r="D210" s="84" t="s">
        <v>47</v>
      </c>
      <c r="E210" s="2"/>
      <c r="F210" s="95"/>
      <c r="G210" s="95"/>
      <c r="H210" s="95"/>
      <c r="I210" s="95"/>
      <c r="J210" s="95"/>
      <c r="K210" s="86"/>
      <c r="L210" s="87" t="str">
        <f t="shared" si="21"/>
        <v/>
      </c>
      <c r="P210" s="88"/>
      <c r="Q210" s="89"/>
      <c r="R210" s="88"/>
      <c r="S210" s="89"/>
      <c r="T210" s="88"/>
      <c r="U210" s="89"/>
      <c r="V210" s="88"/>
      <c r="W210" s="89"/>
      <c r="AA210" s="12"/>
      <c r="AB210" s="12"/>
      <c r="AC210" s="12"/>
      <c r="AD210" s="12"/>
      <c r="AE210" s="12"/>
    </row>
    <row r="211" spans="1:31" s="80" customFormat="1" ht="10.15" customHeight="1" x14ac:dyDescent="0.2">
      <c r="B211" s="94"/>
      <c r="C211" s="94"/>
      <c r="D211" s="94"/>
      <c r="E211" s="94"/>
      <c r="F211" s="95"/>
      <c r="G211" s="95"/>
      <c r="H211" s="95"/>
      <c r="I211" s="95"/>
      <c r="J211" s="95"/>
      <c r="K211" s="86"/>
      <c r="L211" s="87"/>
      <c r="P211" s="88"/>
      <c r="Q211" s="89"/>
      <c r="R211" s="88"/>
      <c r="S211" s="89"/>
      <c r="T211" s="88"/>
      <c r="U211" s="89"/>
      <c r="V211" s="88"/>
      <c r="W211" s="89"/>
      <c r="AA211" s="12"/>
      <c r="AB211" s="12"/>
      <c r="AC211" s="12"/>
      <c r="AD211" s="101"/>
      <c r="AE211" s="101"/>
    </row>
    <row r="212" spans="1:31" s="46" customFormat="1" x14ac:dyDescent="0.35">
      <c r="B212" s="77" t="s">
        <v>77</v>
      </c>
      <c r="C212" s="78" t="s">
        <v>78</v>
      </c>
      <c r="D212" s="78"/>
      <c r="E212" s="78"/>
      <c r="F212" s="78"/>
      <c r="G212" s="78"/>
      <c r="H212" s="78"/>
      <c r="I212" s="78"/>
      <c r="J212" s="78"/>
      <c r="K212" s="78"/>
      <c r="L212" s="102"/>
      <c r="AA212" s="12"/>
      <c r="AB212" s="103"/>
      <c r="AC212" s="103"/>
      <c r="AD212" s="103"/>
      <c r="AE212" s="103"/>
    </row>
    <row r="213" spans="1:31" s="80" customFormat="1" ht="15" x14ac:dyDescent="0.2">
      <c r="B213" s="81" t="s">
        <v>79</v>
      </c>
      <c r="C213" s="82">
        <v>12.5</v>
      </c>
      <c r="D213" s="83" t="s">
        <v>80</v>
      </c>
      <c r="E213" s="1"/>
      <c r="F213" s="104"/>
      <c r="G213" s="105"/>
      <c r="H213" s="105"/>
      <c r="I213" s="95"/>
      <c r="J213" s="85"/>
      <c r="K213" s="86"/>
      <c r="L213" s="87" t="str">
        <f t="shared" ref="L213:L216" si="22">IF((E213+G213+I213+K213)*C213=0,"",(E213+G213+I213+K213)*C213)</f>
        <v/>
      </c>
      <c r="P213" s="88"/>
      <c r="Q213" s="89"/>
      <c r="R213" s="88"/>
      <c r="S213" s="89"/>
      <c r="T213" s="88"/>
      <c r="U213" s="89"/>
      <c r="V213" s="88"/>
      <c r="W213" s="89"/>
      <c r="AA213" s="12"/>
      <c r="AB213" s="101"/>
      <c r="AC213" s="101"/>
      <c r="AD213" s="101"/>
      <c r="AE213" s="101"/>
    </row>
    <row r="214" spans="1:31" s="80" customFormat="1" ht="15" x14ac:dyDescent="0.2">
      <c r="B214" s="81" t="s">
        <v>81</v>
      </c>
      <c r="C214" s="82">
        <v>15</v>
      </c>
      <c r="D214" s="83" t="s">
        <v>57</v>
      </c>
      <c r="E214" s="1"/>
      <c r="F214" s="85"/>
      <c r="G214" s="95"/>
      <c r="H214" s="85"/>
      <c r="I214" s="95"/>
      <c r="J214" s="85"/>
      <c r="K214" s="86"/>
      <c r="L214" s="87" t="str">
        <f t="shared" si="22"/>
        <v/>
      </c>
      <c r="P214" s="88"/>
      <c r="Q214" s="89"/>
      <c r="R214" s="88"/>
      <c r="S214" s="89"/>
      <c r="T214" s="88"/>
      <c r="U214" s="89"/>
      <c r="V214" s="88"/>
      <c r="W214" s="89"/>
      <c r="AA214" s="12"/>
      <c r="AB214" s="101"/>
      <c r="AC214" s="101"/>
      <c r="AD214" s="101"/>
      <c r="AE214" s="101"/>
    </row>
    <row r="215" spans="1:31" s="80" customFormat="1" ht="15" x14ac:dyDescent="0.2">
      <c r="B215" s="81" t="s">
        <v>82</v>
      </c>
      <c r="C215" s="82">
        <v>15</v>
      </c>
      <c r="D215" s="83" t="s">
        <v>40</v>
      </c>
      <c r="E215" s="1"/>
      <c r="F215" s="83" t="s">
        <v>42</v>
      </c>
      <c r="G215" s="1"/>
      <c r="H215" s="85"/>
      <c r="I215" s="95"/>
      <c r="J215" s="85"/>
      <c r="K215" s="86"/>
      <c r="L215" s="87" t="str">
        <f t="shared" si="22"/>
        <v/>
      </c>
      <c r="P215" s="88"/>
      <c r="Q215" s="89"/>
      <c r="R215" s="88"/>
      <c r="S215" s="89"/>
      <c r="T215" s="88"/>
      <c r="U215" s="89"/>
      <c r="V215" s="88"/>
      <c r="W215" s="89"/>
      <c r="AA215" s="12"/>
      <c r="AB215" s="101"/>
      <c r="AC215" s="101"/>
      <c r="AD215" s="101"/>
      <c r="AE215" s="101"/>
    </row>
    <row r="216" spans="1:31" s="80" customFormat="1" ht="15" x14ac:dyDescent="0.2">
      <c r="B216" s="81" t="s">
        <v>83</v>
      </c>
      <c r="C216" s="82">
        <v>17</v>
      </c>
      <c r="D216" s="84" t="s">
        <v>43</v>
      </c>
      <c r="E216" s="2"/>
      <c r="F216" s="84" t="s">
        <v>45</v>
      </c>
      <c r="G216" s="2"/>
      <c r="H216" s="85"/>
      <c r="I216" s="95"/>
      <c r="J216" s="106"/>
      <c r="K216" s="107"/>
      <c r="L216" s="87" t="str">
        <f t="shared" si="22"/>
        <v/>
      </c>
      <c r="P216" s="88"/>
      <c r="Q216" s="89"/>
      <c r="R216" s="88"/>
      <c r="S216" s="89"/>
      <c r="T216" s="88"/>
      <c r="U216" s="89"/>
      <c r="V216" s="88"/>
      <c r="W216" s="89"/>
      <c r="AA216" s="12"/>
      <c r="AB216" s="101"/>
      <c r="AC216" s="101"/>
      <c r="AD216" s="101"/>
      <c r="AE216" s="101"/>
    </row>
    <row r="217" spans="1:31" s="80" customFormat="1" ht="10.15" customHeight="1" x14ac:dyDescent="0.2">
      <c r="B217" s="94"/>
      <c r="C217" s="94"/>
      <c r="D217" s="94"/>
      <c r="E217" s="94"/>
      <c r="F217" s="94"/>
      <c r="G217" s="94"/>
      <c r="H217" s="85"/>
      <c r="I217" s="95"/>
      <c r="J217" s="108"/>
      <c r="K217" s="108"/>
      <c r="L217" s="109"/>
      <c r="P217" s="88"/>
      <c r="Q217" s="89"/>
      <c r="R217" s="88"/>
      <c r="S217" s="89"/>
      <c r="T217" s="88"/>
      <c r="U217" s="89"/>
      <c r="V217" s="88"/>
      <c r="W217" s="89"/>
      <c r="AA217" s="12"/>
      <c r="AB217" s="101"/>
      <c r="AC217" s="101"/>
      <c r="AD217" s="101"/>
      <c r="AE217" s="101"/>
    </row>
    <row r="218" spans="1:31" s="46" customFormat="1" x14ac:dyDescent="0.35">
      <c r="B218" s="77" t="s">
        <v>84</v>
      </c>
      <c r="C218" s="78" t="s">
        <v>85</v>
      </c>
      <c r="D218" s="78"/>
      <c r="E218" s="78"/>
      <c r="F218" s="78"/>
      <c r="G218" s="78"/>
      <c r="H218" s="78"/>
      <c r="I218" s="78"/>
      <c r="J218" s="78"/>
      <c r="K218" s="110"/>
      <c r="L218" s="102"/>
      <c r="AA218" s="12"/>
      <c r="AB218" s="103"/>
      <c r="AC218" s="103"/>
      <c r="AD218" s="103"/>
      <c r="AE218" s="103"/>
    </row>
    <row r="219" spans="1:31" s="80" customFormat="1" ht="15" x14ac:dyDescent="0.2">
      <c r="B219" s="81" t="s">
        <v>86</v>
      </c>
      <c r="C219" s="82">
        <v>4.5</v>
      </c>
      <c r="D219" s="83" t="s">
        <v>87</v>
      </c>
      <c r="E219" s="1"/>
      <c r="F219" s="104"/>
      <c r="G219" s="105"/>
      <c r="H219" s="105"/>
      <c r="I219" s="95"/>
      <c r="J219" s="85"/>
      <c r="K219" s="86"/>
      <c r="L219" s="87" t="str">
        <f t="shared" ref="L219:L220" si="23">IF((E219+G219+I219+K219)*C219=0,"",(E219+G219+I219+K219)*C219)</f>
        <v/>
      </c>
      <c r="P219" s="88"/>
      <c r="Q219" s="89"/>
      <c r="R219" s="88"/>
      <c r="S219" s="89"/>
      <c r="T219" s="88"/>
      <c r="U219" s="89"/>
      <c r="V219" s="88"/>
      <c r="W219" s="89"/>
      <c r="AA219" s="12"/>
      <c r="AB219" s="101"/>
      <c r="AC219" s="101"/>
      <c r="AD219" s="101"/>
      <c r="AE219" s="101"/>
    </row>
    <row r="220" spans="1:31" s="80" customFormat="1" ht="15" x14ac:dyDescent="0.2">
      <c r="B220" s="81" t="s">
        <v>88</v>
      </c>
      <c r="C220" s="82">
        <v>3</v>
      </c>
      <c r="D220" s="84" t="s">
        <v>89</v>
      </c>
      <c r="E220" s="2"/>
      <c r="F220" s="111"/>
      <c r="G220" s="112"/>
      <c r="H220" s="112"/>
      <c r="I220" s="113"/>
      <c r="J220" s="106"/>
      <c r="K220" s="107"/>
      <c r="L220" s="87" t="str">
        <f t="shared" si="23"/>
        <v/>
      </c>
      <c r="P220" s="88"/>
      <c r="Q220" s="89"/>
      <c r="R220" s="88"/>
      <c r="S220" s="89"/>
      <c r="T220" s="88"/>
      <c r="U220" s="89"/>
      <c r="V220" s="88"/>
      <c r="W220" s="89"/>
      <c r="AA220" s="12"/>
      <c r="AB220" s="101"/>
      <c r="AC220" s="101"/>
      <c r="AD220" s="101"/>
      <c r="AE220" s="101"/>
    </row>
    <row r="221" spans="1:31" x14ac:dyDescent="0.35">
      <c r="C221" s="114" t="s">
        <v>90</v>
      </c>
      <c r="D221" s="114" t="s">
        <v>91</v>
      </c>
      <c r="E221" s="114"/>
      <c r="F221" s="115"/>
      <c r="G221" s="115"/>
      <c r="H221" s="115"/>
      <c r="I221" s="115"/>
      <c r="J221" s="115"/>
      <c r="K221" s="115"/>
      <c r="L221" s="116">
        <f>SUM(L184:L220)</f>
        <v>0</v>
      </c>
    </row>
    <row r="222" spans="1:31" ht="16.5" thickBot="1" x14ac:dyDescent="0.4">
      <c r="C222" s="118"/>
      <c r="D222" s="118"/>
      <c r="E222" s="118"/>
      <c r="F222" s="118"/>
      <c r="G222" s="118"/>
      <c r="H222" s="118"/>
      <c r="I222" s="118"/>
      <c r="J222" s="118"/>
      <c r="K222" s="118"/>
      <c r="L222" s="119"/>
      <c r="M222" s="119"/>
    </row>
    <row r="223" spans="1:31" s="61" customFormat="1" ht="24" thickTop="1" x14ac:dyDescent="0.3">
      <c r="A223" s="58"/>
      <c r="B223" s="58"/>
      <c r="C223" s="58"/>
      <c r="D223" s="58"/>
      <c r="E223" s="58"/>
      <c r="F223" s="59"/>
      <c r="G223" s="59"/>
      <c r="H223" s="59"/>
      <c r="I223" s="59"/>
      <c r="J223" s="59"/>
      <c r="K223" s="58"/>
      <c r="L223" s="60" t="s">
        <v>95</v>
      </c>
      <c r="M223" s="58"/>
      <c r="AA223" s="62"/>
      <c r="AB223" s="62"/>
      <c r="AC223" s="62"/>
      <c r="AD223" s="62"/>
      <c r="AE223" s="62"/>
    </row>
    <row r="224" spans="1:31" s="66" customFormat="1" ht="15.6" customHeight="1" x14ac:dyDescent="0.3">
      <c r="A224" s="14"/>
      <c r="B224" s="63" t="s">
        <v>35</v>
      </c>
      <c r="C224" s="63"/>
      <c r="D224" s="63"/>
      <c r="E224" s="63"/>
      <c r="F224" s="64" t="str">
        <f>IF($J$14="","vul bovenaan je naam in",$J$14)</f>
        <v>vul bovenaan je naam in</v>
      </c>
      <c r="G224" s="64"/>
      <c r="H224" s="64"/>
      <c r="I224" s="64"/>
      <c r="J224" s="64"/>
      <c r="K224" s="65" t="str">
        <f>CONCATENATE("*",L223,"*")</f>
        <v>*WW5*</v>
      </c>
      <c r="L224" s="65"/>
      <c r="M224" s="14"/>
      <c r="AA224" s="12"/>
      <c r="AB224" s="12"/>
      <c r="AC224" s="12"/>
      <c r="AD224" s="12"/>
      <c r="AE224" s="12"/>
    </row>
    <row r="225" spans="1:31" s="66" customFormat="1" ht="15.6" customHeight="1" x14ac:dyDescent="0.3">
      <c r="A225" s="14"/>
      <c r="B225" s="67"/>
      <c r="C225" s="67"/>
      <c r="D225" s="67"/>
      <c r="E225" s="67" t="s">
        <v>19</v>
      </c>
      <c r="F225" s="68" t="str">
        <f>IF($J$16=0,"vul bovenaan je speltak in",$J$16)</f>
        <v>vul bovenaan je speltak in</v>
      </c>
      <c r="G225" s="68"/>
      <c r="H225" s="68"/>
      <c r="I225" s="68"/>
      <c r="J225" s="68"/>
      <c r="K225" s="69"/>
      <c r="L225" s="70"/>
      <c r="M225" s="14"/>
      <c r="AA225" s="12"/>
      <c r="AB225" s="12"/>
      <c r="AC225" s="12"/>
      <c r="AD225" s="12"/>
      <c r="AE225" s="12"/>
    </row>
    <row r="226" spans="1:31" s="66" customFormat="1" ht="15.6" customHeight="1" x14ac:dyDescent="0.3">
      <c r="A226" s="14"/>
      <c r="B226" s="67"/>
      <c r="C226" s="67"/>
      <c r="D226" s="67"/>
      <c r="E226" s="67"/>
      <c r="F226" s="71"/>
      <c r="G226" s="71"/>
      <c r="H226" s="71"/>
      <c r="I226" s="71"/>
      <c r="J226" s="71"/>
      <c r="K226" s="69"/>
      <c r="L226" s="70"/>
      <c r="M226" s="14"/>
      <c r="AA226" s="12"/>
      <c r="AB226" s="12"/>
      <c r="AC226" s="12"/>
      <c r="AD226" s="12"/>
      <c r="AE226" s="12"/>
    </row>
    <row r="227" spans="1:31" s="14" customFormat="1" ht="15" x14ac:dyDescent="0.3">
      <c r="E227" s="15"/>
      <c r="F227" s="18"/>
      <c r="G227" s="15"/>
      <c r="H227" s="72"/>
      <c r="I227" s="72"/>
      <c r="J227" s="73"/>
      <c r="K227" s="74"/>
      <c r="L227" s="74"/>
      <c r="AA227" s="12"/>
      <c r="AB227" s="12"/>
      <c r="AC227" s="12"/>
      <c r="AD227" s="12"/>
      <c r="AE227" s="12"/>
    </row>
    <row r="228" spans="1:31" s="14" customFormat="1" ht="15" x14ac:dyDescent="0.2">
      <c r="B228" s="75"/>
      <c r="C228" s="76" t="s">
        <v>36</v>
      </c>
      <c r="D228" s="76"/>
      <c r="E228" s="76"/>
      <c r="F228" s="9"/>
      <c r="G228" s="9"/>
      <c r="H228" s="9"/>
      <c r="I228" s="9"/>
      <c r="J228" s="9"/>
      <c r="K228" s="9"/>
      <c r="L228" s="9"/>
      <c r="AA228" s="12"/>
      <c r="AB228" s="12"/>
      <c r="AC228" s="12"/>
      <c r="AD228" s="12"/>
      <c r="AE228" s="12"/>
    </row>
    <row r="229" spans="1:31" s="14" customFormat="1" ht="10.15" customHeight="1" x14ac:dyDescent="0.2">
      <c r="B229" s="75"/>
      <c r="K229" s="37"/>
      <c r="L229" s="37"/>
      <c r="AA229" s="12"/>
      <c r="AB229" s="12"/>
      <c r="AC229" s="12"/>
      <c r="AD229" s="12"/>
      <c r="AE229" s="12"/>
    </row>
    <row r="230" spans="1:31" s="46" customFormat="1" ht="15" x14ac:dyDescent="0.3">
      <c r="B230" s="77" t="s">
        <v>37</v>
      </c>
      <c r="C230" s="78" t="s">
        <v>38</v>
      </c>
      <c r="D230" s="78"/>
      <c r="E230" s="78"/>
      <c r="F230" s="78"/>
      <c r="G230" s="78"/>
      <c r="H230" s="78"/>
      <c r="I230" s="78"/>
      <c r="J230" s="78"/>
      <c r="K230" s="78"/>
      <c r="L230" s="79"/>
      <c r="AA230" s="12"/>
      <c r="AB230" s="12"/>
      <c r="AC230" s="12"/>
      <c r="AD230" s="12"/>
      <c r="AE230" s="12"/>
    </row>
    <row r="231" spans="1:31" s="80" customFormat="1" ht="15" x14ac:dyDescent="0.2">
      <c r="B231" s="81" t="s">
        <v>39</v>
      </c>
      <c r="C231" s="82">
        <v>3.5</v>
      </c>
      <c r="D231" s="83" t="s">
        <v>40</v>
      </c>
      <c r="E231" s="1"/>
      <c r="F231" s="84" t="s">
        <v>41</v>
      </c>
      <c r="G231" s="2"/>
      <c r="H231" s="84" t="s">
        <v>42</v>
      </c>
      <c r="I231" s="2"/>
      <c r="J231" s="85"/>
      <c r="K231" s="86"/>
      <c r="L231" s="87" t="str">
        <f t="shared" ref="L231:L234" si="24">IF((E231+G231+I231+K231)*C231=0,"",(E231+G231+I231+K231)*C231)</f>
        <v/>
      </c>
      <c r="P231" s="88"/>
      <c r="Q231" s="89"/>
      <c r="R231" s="88"/>
      <c r="S231" s="89"/>
      <c r="T231" s="88"/>
      <c r="U231" s="89"/>
      <c r="V231" s="88"/>
      <c r="W231" s="89"/>
      <c r="AA231" s="12"/>
      <c r="AB231" s="12"/>
      <c r="AC231" s="12"/>
      <c r="AD231" s="12"/>
      <c r="AE231" s="12"/>
    </row>
    <row r="232" spans="1:31" s="80" customFormat="1" ht="15" x14ac:dyDescent="0.2">
      <c r="B232" s="81" t="s">
        <v>46</v>
      </c>
      <c r="C232" s="82">
        <v>3.5</v>
      </c>
      <c r="D232" s="83" t="s">
        <v>47</v>
      </c>
      <c r="E232" s="1"/>
      <c r="F232" s="90"/>
      <c r="G232" s="91"/>
      <c r="H232" s="92"/>
      <c r="I232" s="93"/>
      <c r="J232" s="85"/>
      <c r="K232" s="86"/>
      <c r="L232" s="87" t="str">
        <f t="shared" si="24"/>
        <v/>
      </c>
      <c r="P232" s="88"/>
      <c r="Q232" s="89"/>
      <c r="R232" s="88"/>
      <c r="S232" s="89"/>
      <c r="T232" s="88"/>
      <c r="U232" s="89"/>
      <c r="V232" s="88"/>
      <c r="W232" s="89"/>
      <c r="AA232" s="12"/>
      <c r="AB232" s="12"/>
      <c r="AC232" s="12"/>
      <c r="AD232" s="12"/>
      <c r="AE232" s="12"/>
    </row>
    <row r="233" spans="1:31" s="80" customFormat="1" ht="15" x14ac:dyDescent="0.2">
      <c r="B233" s="81" t="s">
        <v>48</v>
      </c>
      <c r="C233" s="82">
        <v>3.5</v>
      </c>
      <c r="D233" s="83" t="s">
        <v>44</v>
      </c>
      <c r="E233" s="1"/>
      <c r="F233" s="83" t="s">
        <v>45</v>
      </c>
      <c r="G233" s="1"/>
      <c r="H233" s="83" t="s">
        <v>47</v>
      </c>
      <c r="I233" s="1"/>
      <c r="J233" s="85"/>
      <c r="K233" s="86"/>
      <c r="L233" s="87" t="str">
        <f t="shared" si="24"/>
        <v/>
      </c>
      <c r="P233" s="88"/>
      <c r="Q233" s="89"/>
      <c r="R233" s="88"/>
      <c r="S233" s="89"/>
      <c r="T233" s="88"/>
      <c r="U233" s="89"/>
      <c r="V233" s="88"/>
      <c r="W233" s="89"/>
      <c r="AA233" s="12"/>
      <c r="AB233" s="12"/>
      <c r="AC233" s="12"/>
      <c r="AD233" s="12"/>
      <c r="AE233" s="12"/>
    </row>
    <row r="234" spans="1:31" s="80" customFormat="1" ht="15" x14ac:dyDescent="0.2">
      <c r="B234" s="81" t="s">
        <v>49</v>
      </c>
      <c r="C234" s="82">
        <v>3.5</v>
      </c>
      <c r="D234" s="84" t="s">
        <v>43</v>
      </c>
      <c r="E234" s="2"/>
      <c r="F234" s="84" t="s">
        <v>44</v>
      </c>
      <c r="G234" s="2"/>
      <c r="H234" s="84" t="s">
        <v>45</v>
      </c>
      <c r="I234" s="2"/>
      <c r="J234" s="85"/>
      <c r="K234" s="86"/>
      <c r="L234" s="87" t="str">
        <f t="shared" si="24"/>
        <v/>
      </c>
      <c r="P234" s="88"/>
      <c r="Q234" s="89"/>
      <c r="R234" s="88"/>
      <c r="S234" s="89"/>
      <c r="T234" s="88"/>
      <c r="U234" s="89"/>
      <c r="V234" s="88"/>
      <c r="W234" s="89"/>
      <c r="AA234" s="12"/>
      <c r="AB234" s="12"/>
      <c r="AC234" s="12"/>
      <c r="AD234" s="12"/>
      <c r="AE234" s="12"/>
    </row>
    <row r="235" spans="1:31" s="80" customFormat="1" ht="10.15" customHeight="1" x14ac:dyDescent="0.2">
      <c r="B235" s="94"/>
      <c r="C235" s="94"/>
      <c r="D235" s="94"/>
      <c r="E235" s="94"/>
      <c r="F235" s="94"/>
      <c r="G235" s="94"/>
      <c r="H235" s="94"/>
      <c r="I235" s="94"/>
      <c r="J235" s="85"/>
      <c r="K235" s="95"/>
      <c r="L235" s="87"/>
      <c r="P235" s="88"/>
      <c r="Q235" s="89"/>
      <c r="R235" s="88"/>
      <c r="S235" s="89"/>
      <c r="T235" s="88"/>
      <c r="U235" s="89"/>
      <c r="V235" s="88"/>
      <c r="W235" s="89"/>
      <c r="AA235" s="12"/>
      <c r="AB235" s="12"/>
      <c r="AC235" s="12"/>
      <c r="AD235" s="12"/>
      <c r="AE235" s="12"/>
    </row>
    <row r="236" spans="1:31" s="14" customFormat="1" ht="15" x14ac:dyDescent="0.3">
      <c r="B236" s="77" t="s">
        <v>50</v>
      </c>
      <c r="C236" s="96" t="s">
        <v>51</v>
      </c>
      <c r="D236" s="96"/>
      <c r="E236" s="96"/>
      <c r="F236" s="96"/>
      <c r="G236" s="96"/>
      <c r="H236" s="96"/>
      <c r="I236" s="96"/>
      <c r="J236" s="96"/>
      <c r="K236" s="96"/>
      <c r="L236" s="97"/>
      <c r="Q236" s="98"/>
      <c r="S236" s="98"/>
      <c r="U236" s="98"/>
      <c r="W236" s="98"/>
      <c r="AA236" s="12"/>
      <c r="AB236" s="12"/>
      <c r="AC236" s="12"/>
      <c r="AD236" s="12"/>
      <c r="AE236" s="12"/>
    </row>
    <row r="237" spans="1:31" s="80" customFormat="1" ht="15" x14ac:dyDescent="0.2">
      <c r="B237" s="81" t="s">
        <v>52</v>
      </c>
      <c r="C237" s="82">
        <v>2</v>
      </c>
      <c r="D237" s="83" t="s">
        <v>40</v>
      </c>
      <c r="E237" s="1"/>
      <c r="F237" s="85"/>
      <c r="G237" s="95"/>
      <c r="H237" s="85"/>
      <c r="I237" s="95"/>
      <c r="J237" s="85"/>
      <c r="K237" s="86"/>
      <c r="L237" s="87" t="str">
        <f t="shared" ref="L237:L243" si="25">IF((E237+G237+I237+K237)*C237=0,"",(E237+G237+I237+K237)*C237)</f>
        <v/>
      </c>
      <c r="P237" s="88"/>
      <c r="Q237" s="89"/>
      <c r="R237" s="88"/>
      <c r="S237" s="89"/>
      <c r="T237" s="88"/>
      <c r="U237" s="89"/>
      <c r="V237" s="88"/>
      <c r="W237" s="89"/>
      <c r="AA237" s="12"/>
      <c r="AB237" s="12"/>
      <c r="AC237" s="12"/>
      <c r="AD237" s="12"/>
      <c r="AE237" s="12"/>
    </row>
    <row r="238" spans="1:31" s="80" customFormat="1" ht="15" x14ac:dyDescent="0.2">
      <c r="B238" s="81" t="s">
        <v>53</v>
      </c>
      <c r="C238" s="82">
        <v>2</v>
      </c>
      <c r="D238" s="84" t="s">
        <v>44</v>
      </c>
      <c r="E238" s="2"/>
      <c r="F238" s="84" t="s">
        <v>45</v>
      </c>
      <c r="G238" s="2"/>
      <c r="H238" s="84" t="s">
        <v>47</v>
      </c>
      <c r="I238" s="2"/>
      <c r="J238" s="85"/>
      <c r="K238" s="86"/>
      <c r="L238" s="87" t="str">
        <f t="shared" si="25"/>
        <v/>
      </c>
      <c r="P238" s="88"/>
      <c r="Q238" s="89"/>
      <c r="R238" s="88"/>
      <c r="S238" s="89"/>
      <c r="T238" s="88"/>
      <c r="U238" s="89"/>
      <c r="V238" s="88"/>
      <c r="W238" s="89"/>
      <c r="AA238" s="12"/>
      <c r="AB238" s="12"/>
      <c r="AC238" s="12"/>
      <c r="AD238" s="12"/>
      <c r="AE238" s="12"/>
    </row>
    <row r="239" spans="1:31" s="80" customFormat="1" ht="15" x14ac:dyDescent="0.2">
      <c r="B239" s="81" t="s">
        <v>54</v>
      </c>
      <c r="C239" s="82">
        <v>2</v>
      </c>
      <c r="D239" s="84" t="s">
        <v>55</v>
      </c>
      <c r="E239" s="2"/>
      <c r="F239" s="90"/>
      <c r="G239" s="91"/>
      <c r="H239" s="92"/>
      <c r="I239" s="93"/>
      <c r="J239" s="85"/>
      <c r="K239" s="86"/>
      <c r="L239" s="87" t="str">
        <f t="shared" si="25"/>
        <v/>
      </c>
      <c r="P239" s="88"/>
      <c r="Q239" s="89"/>
      <c r="R239" s="88"/>
      <c r="S239" s="89"/>
      <c r="T239" s="88"/>
      <c r="U239" s="89"/>
      <c r="V239" s="88"/>
      <c r="W239" s="89"/>
      <c r="AA239" s="12"/>
      <c r="AB239" s="12"/>
      <c r="AC239" s="12"/>
      <c r="AD239" s="12"/>
      <c r="AE239" s="12"/>
    </row>
    <row r="240" spans="1:31" s="80" customFormat="1" ht="15" x14ac:dyDescent="0.2">
      <c r="B240" s="81" t="s">
        <v>56</v>
      </c>
      <c r="C240" s="82">
        <v>2</v>
      </c>
      <c r="D240" s="99" t="s">
        <v>57</v>
      </c>
      <c r="E240" s="3"/>
      <c r="F240" s="100"/>
      <c r="G240" s="95"/>
      <c r="H240" s="85"/>
      <c r="I240" s="95"/>
      <c r="J240" s="85"/>
      <c r="K240" s="86"/>
      <c r="L240" s="87" t="str">
        <f t="shared" si="25"/>
        <v/>
      </c>
      <c r="P240" s="88"/>
      <c r="Q240" s="89"/>
      <c r="R240" s="88"/>
      <c r="S240" s="89"/>
      <c r="T240" s="88"/>
      <c r="U240" s="89"/>
      <c r="V240" s="88"/>
      <c r="W240" s="89"/>
      <c r="AA240" s="12"/>
      <c r="AB240" s="12"/>
      <c r="AC240" s="12"/>
      <c r="AD240" s="12"/>
      <c r="AE240" s="12"/>
    </row>
    <row r="241" spans="2:31" s="80" customFormat="1" ht="15" x14ac:dyDescent="0.2">
      <c r="B241" s="81" t="s">
        <v>58</v>
      </c>
      <c r="C241" s="82">
        <v>2</v>
      </c>
      <c r="D241" s="84" t="s">
        <v>44</v>
      </c>
      <c r="E241" s="2"/>
      <c r="F241" s="84" t="s">
        <v>59</v>
      </c>
      <c r="G241" s="2"/>
      <c r="H241" s="85"/>
      <c r="I241" s="95"/>
      <c r="J241" s="85"/>
      <c r="K241" s="86"/>
      <c r="L241" s="87" t="str">
        <f t="shared" si="25"/>
        <v/>
      </c>
      <c r="P241" s="88"/>
      <c r="Q241" s="89"/>
      <c r="R241" s="88"/>
      <c r="S241" s="89"/>
      <c r="T241" s="88"/>
      <c r="U241" s="89"/>
      <c r="V241" s="88"/>
      <c r="W241" s="89"/>
      <c r="AA241" s="12"/>
      <c r="AB241" s="12"/>
      <c r="AC241" s="12"/>
      <c r="AD241" s="12"/>
      <c r="AE241" s="12"/>
    </row>
    <row r="242" spans="2:31" s="80" customFormat="1" ht="15" x14ac:dyDescent="0.2">
      <c r="B242" s="81" t="s">
        <v>60</v>
      </c>
      <c r="C242" s="82">
        <v>2</v>
      </c>
      <c r="D242" s="99" t="s">
        <v>61</v>
      </c>
      <c r="E242" s="3"/>
      <c r="F242" s="18"/>
      <c r="G242" s="93"/>
      <c r="H242" s="85"/>
      <c r="I242" s="95"/>
      <c r="J242" s="85"/>
      <c r="K242" s="86"/>
      <c r="L242" s="87" t="str">
        <f t="shared" si="25"/>
        <v/>
      </c>
      <c r="P242" s="88"/>
      <c r="Q242" s="89"/>
      <c r="R242" s="88"/>
      <c r="S242" s="89"/>
      <c r="T242" s="88"/>
      <c r="U242" s="89"/>
      <c r="V242" s="88"/>
      <c r="W242" s="89"/>
      <c r="AA242" s="12"/>
      <c r="AB242" s="12"/>
      <c r="AC242" s="12"/>
      <c r="AD242" s="12"/>
      <c r="AE242" s="12"/>
    </row>
    <row r="243" spans="2:31" s="80" customFormat="1" ht="15" x14ac:dyDescent="0.2">
      <c r="B243" s="81" t="s">
        <v>62</v>
      </c>
      <c r="C243" s="82">
        <v>2</v>
      </c>
      <c r="D243" s="83" t="s">
        <v>43</v>
      </c>
      <c r="E243" s="1"/>
      <c r="F243" s="83" t="s">
        <v>44</v>
      </c>
      <c r="G243" s="1"/>
      <c r="H243" s="83" t="s">
        <v>40</v>
      </c>
      <c r="I243" s="1"/>
      <c r="J243" s="85"/>
      <c r="K243" s="86"/>
      <c r="L243" s="87" t="str">
        <f t="shared" si="25"/>
        <v/>
      </c>
      <c r="P243" s="88"/>
      <c r="Q243" s="89"/>
      <c r="R243" s="88"/>
      <c r="S243" s="89"/>
      <c r="T243" s="88"/>
      <c r="U243" s="89"/>
      <c r="V243" s="88"/>
      <c r="W243" s="89"/>
      <c r="AA243" s="12"/>
      <c r="AB243" s="12"/>
      <c r="AC243" s="12"/>
      <c r="AD243" s="12"/>
      <c r="AE243" s="12"/>
    </row>
    <row r="244" spans="2:31" s="80" customFormat="1" ht="15" x14ac:dyDescent="0.2">
      <c r="B244" s="81" t="s">
        <v>63</v>
      </c>
      <c r="C244" s="82">
        <v>2</v>
      </c>
      <c r="D244" s="83" t="s">
        <v>43</v>
      </c>
      <c r="E244" s="1"/>
      <c r="F244" s="84" t="s">
        <v>44</v>
      </c>
      <c r="G244" s="2"/>
      <c r="H244" s="84" t="s">
        <v>45</v>
      </c>
      <c r="I244" s="2"/>
      <c r="J244" s="84" t="s">
        <v>47</v>
      </c>
      <c r="K244" s="2"/>
      <c r="L244" s="87" t="str">
        <f>IF((E244+G244+I244+K244)*C244=0,"",(E244+G244+I244+K244)*C244)</f>
        <v/>
      </c>
      <c r="P244" s="88"/>
      <c r="Q244" s="89"/>
      <c r="R244" s="88"/>
      <c r="S244" s="89"/>
      <c r="T244" s="88"/>
      <c r="U244" s="89"/>
      <c r="V244" s="88"/>
      <c r="W244" s="89"/>
      <c r="AA244" s="12"/>
      <c r="AB244" s="12"/>
      <c r="AC244" s="12"/>
      <c r="AD244" s="12"/>
      <c r="AE244" s="12"/>
    </row>
    <row r="245" spans="2:31" s="80" customFormat="1" ht="15" x14ac:dyDescent="0.2">
      <c r="B245" s="81" t="s">
        <v>64</v>
      </c>
      <c r="C245" s="82">
        <v>2</v>
      </c>
      <c r="D245" s="83" t="s">
        <v>57</v>
      </c>
      <c r="E245" s="1"/>
      <c r="F245" s="85"/>
      <c r="G245" s="95"/>
      <c r="H245" s="85"/>
      <c r="I245" s="95"/>
      <c r="J245" s="85"/>
      <c r="K245" s="86"/>
      <c r="L245" s="87" t="str">
        <f t="shared" ref="L245:L251" si="26">IF((E245+G245+I245+K245)*C245=0,"",(E245+G245+I245+K245)*C245)</f>
        <v/>
      </c>
      <c r="P245" s="88"/>
      <c r="Q245" s="89"/>
      <c r="R245" s="88"/>
      <c r="S245" s="89"/>
      <c r="T245" s="88"/>
      <c r="U245" s="89"/>
      <c r="V245" s="88"/>
      <c r="W245" s="89"/>
      <c r="AA245" s="12"/>
      <c r="AB245" s="12"/>
      <c r="AC245" s="12"/>
      <c r="AD245" s="12"/>
      <c r="AE245" s="12"/>
    </row>
    <row r="246" spans="2:31" s="80" customFormat="1" ht="15" x14ac:dyDescent="0.2">
      <c r="B246" s="81" t="s">
        <v>65</v>
      </c>
      <c r="C246" s="82">
        <v>2</v>
      </c>
      <c r="D246" s="83" t="s">
        <v>47</v>
      </c>
      <c r="E246" s="1"/>
      <c r="F246" s="85"/>
      <c r="G246" s="95"/>
      <c r="H246" s="85"/>
      <c r="I246" s="95"/>
      <c r="J246" s="85"/>
      <c r="K246" s="86"/>
      <c r="L246" s="87" t="str">
        <f t="shared" si="26"/>
        <v/>
      </c>
      <c r="P246" s="88"/>
      <c r="Q246" s="89"/>
      <c r="R246" s="88"/>
      <c r="S246" s="89"/>
      <c r="T246" s="88"/>
      <c r="U246" s="89"/>
      <c r="V246" s="88"/>
      <c r="W246" s="89"/>
      <c r="AA246" s="12"/>
      <c r="AB246" s="12"/>
      <c r="AC246" s="12"/>
      <c r="AD246" s="12"/>
      <c r="AE246" s="12"/>
    </row>
    <row r="247" spans="2:31" s="80" customFormat="1" ht="15" x14ac:dyDescent="0.2">
      <c r="B247" s="81" t="s">
        <v>66</v>
      </c>
      <c r="C247" s="82">
        <v>2</v>
      </c>
      <c r="D247" s="83" t="s">
        <v>40</v>
      </c>
      <c r="E247" s="1"/>
      <c r="F247" s="85"/>
      <c r="G247" s="95"/>
      <c r="H247" s="85"/>
      <c r="I247" s="95"/>
      <c r="J247" s="85"/>
      <c r="K247" s="86"/>
      <c r="L247" s="87" t="str">
        <f t="shared" si="26"/>
        <v/>
      </c>
      <c r="P247" s="88"/>
      <c r="Q247" s="89"/>
      <c r="R247" s="88"/>
      <c r="S247" s="89"/>
      <c r="T247" s="88"/>
      <c r="U247" s="89"/>
      <c r="V247" s="88"/>
      <c r="W247" s="89"/>
      <c r="AA247" s="12"/>
      <c r="AB247" s="12"/>
      <c r="AC247" s="12"/>
      <c r="AD247" s="12"/>
      <c r="AE247" s="12"/>
    </row>
    <row r="248" spans="2:31" s="80" customFormat="1" ht="15" x14ac:dyDescent="0.2">
      <c r="B248" s="81" t="s">
        <v>67</v>
      </c>
      <c r="C248" s="82">
        <v>2</v>
      </c>
      <c r="D248" s="83" t="s">
        <v>47</v>
      </c>
      <c r="E248" s="1"/>
      <c r="F248" s="85"/>
      <c r="G248" s="95"/>
      <c r="H248" s="85"/>
      <c r="I248" s="95"/>
      <c r="J248" s="85"/>
      <c r="K248" s="86"/>
      <c r="L248" s="87" t="str">
        <f t="shared" si="26"/>
        <v/>
      </c>
      <c r="P248" s="88"/>
      <c r="Q248" s="89"/>
      <c r="R248" s="88"/>
      <c r="S248" s="89"/>
      <c r="T248" s="88"/>
      <c r="U248" s="89"/>
      <c r="V248" s="88"/>
      <c r="W248" s="89"/>
      <c r="AA248" s="12"/>
      <c r="AB248" s="12"/>
      <c r="AC248" s="12"/>
      <c r="AD248" s="12"/>
      <c r="AE248" s="12"/>
    </row>
    <row r="249" spans="2:31" s="80" customFormat="1" ht="15" x14ac:dyDescent="0.2">
      <c r="B249" s="81" t="s">
        <v>68</v>
      </c>
      <c r="C249" s="82">
        <v>2</v>
      </c>
      <c r="D249" s="83" t="s">
        <v>43</v>
      </c>
      <c r="E249" s="1"/>
      <c r="F249" s="83" t="s">
        <v>44</v>
      </c>
      <c r="G249" s="1"/>
      <c r="H249" s="85"/>
      <c r="I249" s="95"/>
      <c r="J249" s="85"/>
      <c r="K249" s="86"/>
      <c r="L249" s="87" t="str">
        <f t="shared" si="26"/>
        <v/>
      </c>
      <c r="P249" s="88"/>
      <c r="Q249" s="89"/>
      <c r="R249" s="88"/>
      <c r="S249" s="89"/>
      <c r="T249" s="88"/>
      <c r="U249" s="89"/>
      <c r="V249" s="88"/>
      <c r="W249" s="89"/>
      <c r="AA249" s="12"/>
      <c r="AB249" s="12"/>
      <c r="AC249" s="12"/>
      <c r="AD249" s="12"/>
      <c r="AE249" s="12"/>
    </row>
    <row r="250" spans="2:31" s="80" customFormat="1" ht="15" x14ac:dyDescent="0.2">
      <c r="B250" s="81" t="s">
        <v>69</v>
      </c>
      <c r="C250" s="82">
        <v>2.1</v>
      </c>
      <c r="D250" s="83" t="s">
        <v>43</v>
      </c>
      <c r="E250" s="1"/>
      <c r="F250" s="83" t="s">
        <v>44</v>
      </c>
      <c r="G250" s="1"/>
      <c r="H250" s="83" t="s">
        <v>45</v>
      </c>
      <c r="I250" s="1"/>
      <c r="J250" s="85"/>
      <c r="K250" s="86"/>
      <c r="L250" s="87" t="str">
        <f t="shared" si="26"/>
        <v/>
      </c>
      <c r="P250" s="88"/>
      <c r="Q250" s="89"/>
      <c r="R250" s="88"/>
      <c r="S250" s="89"/>
      <c r="T250" s="88"/>
      <c r="U250" s="89"/>
      <c r="V250" s="88"/>
      <c r="W250" s="89"/>
      <c r="AA250" s="12"/>
      <c r="AB250" s="12"/>
      <c r="AC250" s="12"/>
      <c r="AD250" s="12"/>
      <c r="AE250" s="12"/>
    </row>
    <row r="251" spans="2:31" s="80" customFormat="1" ht="15" x14ac:dyDescent="0.2">
      <c r="B251" s="81" t="s">
        <v>70</v>
      </c>
      <c r="C251" s="82">
        <v>2.1</v>
      </c>
      <c r="D251" s="84" t="s">
        <v>43</v>
      </c>
      <c r="E251" s="2"/>
      <c r="F251" s="84" t="s">
        <v>44</v>
      </c>
      <c r="G251" s="2"/>
      <c r="H251" s="84" t="s">
        <v>45</v>
      </c>
      <c r="I251" s="2"/>
      <c r="J251" s="85"/>
      <c r="K251" s="86"/>
      <c r="L251" s="87" t="str">
        <f t="shared" si="26"/>
        <v/>
      </c>
      <c r="P251" s="88"/>
      <c r="Q251" s="89"/>
      <c r="R251" s="88"/>
      <c r="S251" s="89"/>
      <c r="T251" s="88"/>
      <c r="U251" s="89"/>
      <c r="V251" s="88"/>
      <c r="W251" s="89"/>
      <c r="AA251" s="12"/>
      <c r="AB251" s="12"/>
      <c r="AC251" s="12"/>
      <c r="AD251" s="12"/>
      <c r="AE251" s="12"/>
    </row>
    <row r="252" spans="2:31" s="80" customFormat="1" ht="10.15" customHeight="1" x14ac:dyDescent="0.2">
      <c r="B252" s="94"/>
      <c r="C252" s="94"/>
      <c r="D252" s="94"/>
      <c r="E252" s="94"/>
      <c r="F252" s="94"/>
      <c r="G252" s="94"/>
      <c r="H252" s="94"/>
      <c r="I252" s="94"/>
      <c r="J252" s="85"/>
      <c r="K252" s="95"/>
      <c r="L252" s="87"/>
      <c r="P252" s="88"/>
      <c r="Q252" s="89"/>
      <c r="R252" s="88"/>
      <c r="S252" s="89"/>
      <c r="T252" s="88"/>
      <c r="U252" s="89"/>
      <c r="V252" s="88"/>
      <c r="W252" s="89"/>
      <c r="AA252" s="12"/>
      <c r="AB252" s="12"/>
      <c r="AC252" s="12"/>
      <c r="AD252" s="101"/>
      <c r="AE252" s="101"/>
    </row>
    <row r="253" spans="2:31" s="46" customFormat="1" x14ac:dyDescent="0.35">
      <c r="B253" s="77" t="s">
        <v>71</v>
      </c>
      <c r="C253" s="78" t="s">
        <v>72</v>
      </c>
      <c r="D253" s="78"/>
      <c r="E253" s="78"/>
      <c r="F253" s="78"/>
      <c r="G253" s="78"/>
      <c r="H253" s="78"/>
      <c r="I253" s="78"/>
      <c r="J253" s="78"/>
      <c r="K253" s="78"/>
      <c r="L253" s="102"/>
      <c r="AA253" s="12"/>
      <c r="AB253" s="12"/>
      <c r="AC253" s="12"/>
      <c r="AD253" s="103"/>
      <c r="AE253" s="103"/>
    </row>
    <row r="254" spans="2:31" s="80" customFormat="1" ht="15" x14ac:dyDescent="0.2">
      <c r="B254" s="81" t="s">
        <v>73</v>
      </c>
      <c r="C254" s="82">
        <v>11</v>
      </c>
      <c r="D254" s="84" t="s">
        <v>74</v>
      </c>
      <c r="E254" s="2"/>
      <c r="F254" s="85"/>
      <c r="G254" s="95"/>
      <c r="H254" s="85"/>
      <c r="I254" s="95"/>
      <c r="J254" s="85"/>
      <c r="K254" s="86"/>
      <c r="L254" s="87" t="str">
        <f t="shared" ref="L254:L257" si="27">IF((E254+G254+I254+K254)*C254=0,"",(E254+G254+I254+K254)*C254)</f>
        <v/>
      </c>
      <c r="P254" s="88"/>
      <c r="Q254" s="89"/>
      <c r="R254" s="88"/>
      <c r="S254" s="89"/>
      <c r="T254" s="88"/>
      <c r="U254" s="89"/>
      <c r="V254" s="88"/>
      <c r="W254" s="89"/>
      <c r="AA254" s="12"/>
      <c r="AB254" s="12"/>
      <c r="AC254" s="12"/>
      <c r="AD254" s="12"/>
      <c r="AE254" s="12"/>
    </row>
    <row r="255" spans="2:31" s="80" customFormat="1" ht="15" x14ac:dyDescent="0.2">
      <c r="B255" s="81" t="s">
        <v>63</v>
      </c>
      <c r="C255" s="82">
        <v>11</v>
      </c>
      <c r="D255" s="84" t="s">
        <v>44</v>
      </c>
      <c r="E255" s="2"/>
      <c r="F255" s="84" t="s">
        <v>47</v>
      </c>
      <c r="G255" s="2"/>
      <c r="H255" s="95"/>
      <c r="I255" s="95"/>
      <c r="J255" s="95"/>
      <c r="K255" s="86"/>
      <c r="L255" s="87" t="str">
        <f t="shared" si="27"/>
        <v/>
      </c>
      <c r="P255" s="88"/>
      <c r="Q255" s="89"/>
      <c r="R255" s="88"/>
      <c r="S255" s="89"/>
      <c r="T255" s="88"/>
      <c r="U255" s="89"/>
      <c r="V255" s="88"/>
      <c r="W255" s="89"/>
      <c r="AA255" s="12"/>
      <c r="AB255" s="12"/>
      <c r="AC255" s="12"/>
      <c r="AD255" s="12"/>
      <c r="AE255" s="12"/>
    </row>
    <row r="256" spans="2:31" s="80" customFormat="1" ht="15" x14ac:dyDescent="0.2">
      <c r="B256" s="81" t="s">
        <v>75</v>
      </c>
      <c r="C256" s="82">
        <v>11</v>
      </c>
      <c r="D256" s="99" t="s">
        <v>47</v>
      </c>
      <c r="E256" s="3"/>
      <c r="F256" s="93"/>
      <c r="G256" s="93"/>
      <c r="H256" s="95"/>
      <c r="I256" s="95"/>
      <c r="J256" s="95"/>
      <c r="K256" s="86"/>
      <c r="L256" s="87" t="str">
        <f t="shared" si="27"/>
        <v/>
      </c>
      <c r="P256" s="88"/>
      <c r="Q256" s="89"/>
      <c r="R256" s="88"/>
      <c r="S256" s="89"/>
      <c r="T256" s="88"/>
      <c r="U256" s="89"/>
      <c r="V256" s="88"/>
      <c r="W256" s="89"/>
      <c r="AA256" s="12"/>
      <c r="AB256" s="12"/>
      <c r="AC256" s="12"/>
      <c r="AD256" s="12"/>
      <c r="AE256" s="12"/>
    </row>
    <row r="257" spans="1:31" s="80" customFormat="1" ht="15" x14ac:dyDescent="0.2">
      <c r="B257" s="81" t="s">
        <v>76</v>
      </c>
      <c r="C257" s="82">
        <v>11</v>
      </c>
      <c r="D257" s="84" t="s">
        <v>47</v>
      </c>
      <c r="E257" s="2"/>
      <c r="F257" s="95"/>
      <c r="G257" s="95"/>
      <c r="H257" s="95"/>
      <c r="I257" s="95"/>
      <c r="J257" s="95"/>
      <c r="K257" s="86"/>
      <c r="L257" s="87" t="str">
        <f t="shared" si="27"/>
        <v/>
      </c>
      <c r="P257" s="88"/>
      <c r="Q257" s="89"/>
      <c r="R257" s="88"/>
      <c r="S257" s="89"/>
      <c r="T257" s="88"/>
      <c r="U257" s="89"/>
      <c r="V257" s="88"/>
      <c r="W257" s="89"/>
      <c r="AA257" s="12"/>
      <c r="AB257" s="12"/>
      <c r="AC257" s="12"/>
      <c r="AD257" s="12"/>
      <c r="AE257" s="12"/>
    </row>
    <row r="258" spans="1:31" s="80" customFormat="1" ht="10.15" customHeight="1" x14ac:dyDescent="0.2">
      <c r="B258" s="94"/>
      <c r="C258" s="94"/>
      <c r="D258" s="94"/>
      <c r="E258" s="94"/>
      <c r="F258" s="95"/>
      <c r="G258" s="95"/>
      <c r="H258" s="95"/>
      <c r="I258" s="95"/>
      <c r="J258" s="95"/>
      <c r="K258" s="86"/>
      <c r="L258" s="87"/>
      <c r="P258" s="88"/>
      <c r="Q258" s="89"/>
      <c r="R258" s="88"/>
      <c r="S258" s="89"/>
      <c r="T258" s="88"/>
      <c r="U258" s="89"/>
      <c r="V258" s="88"/>
      <c r="W258" s="89"/>
      <c r="AA258" s="12"/>
      <c r="AB258" s="12"/>
      <c r="AC258" s="12"/>
      <c r="AD258" s="101"/>
      <c r="AE258" s="101"/>
    </row>
    <row r="259" spans="1:31" s="46" customFormat="1" x14ac:dyDescent="0.35">
      <c r="B259" s="77" t="s">
        <v>77</v>
      </c>
      <c r="C259" s="78" t="s">
        <v>78</v>
      </c>
      <c r="D259" s="78"/>
      <c r="E259" s="78"/>
      <c r="F259" s="78"/>
      <c r="G259" s="78"/>
      <c r="H259" s="78"/>
      <c r="I259" s="78"/>
      <c r="J259" s="78"/>
      <c r="K259" s="78"/>
      <c r="L259" s="102"/>
      <c r="AA259" s="12"/>
      <c r="AB259" s="103"/>
      <c r="AC259" s="103"/>
      <c r="AD259" s="103"/>
      <c r="AE259" s="103"/>
    </row>
    <row r="260" spans="1:31" s="80" customFormat="1" ht="15" x14ac:dyDescent="0.2">
      <c r="B260" s="81" t="s">
        <v>79</v>
      </c>
      <c r="C260" s="82">
        <v>12.5</v>
      </c>
      <c r="D260" s="83" t="s">
        <v>80</v>
      </c>
      <c r="E260" s="1"/>
      <c r="F260" s="104"/>
      <c r="G260" s="105"/>
      <c r="H260" s="105"/>
      <c r="I260" s="95"/>
      <c r="J260" s="85"/>
      <c r="K260" s="86"/>
      <c r="L260" s="87" t="str">
        <f t="shared" ref="L260:L263" si="28">IF((E260+G260+I260+K260)*C260=0,"",(E260+G260+I260+K260)*C260)</f>
        <v/>
      </c>
      <c r="P260" s="88"/>
      <c r="Q260" s="89"/>
      <c r="R260" s="88"/>
      <c r="S260" s="89"/>
      <c r="T260" s="88"/>
      <c r="U260" s="89"/>
      <c r="V260" s="88"/>
      <c r="W260" s="89"/>
      <c r="AA260" s="12"/>
      <c r="AB260" s="101"/>
      <c r="AC260" s="101"/>
      <c r="AD260" s="101"/>
      <c r="AE260" s="101"/>
    </row>
    <row r="261" spans="1:31" s="80" customFormat="1" ht="15" x14ac:dyDescent="0.2">
      <c r="B261" s="81" t="s">
        <v>81</v>
      </c>
      <c r="C261" s="82">
        <v>15</v>
      </c>
      <c r="D261" s="83" t="s">
        <v>57</v>
      </c>
      <c r="E261" s="1"/>
      <c r="F261" s="85"/>
      <c r="G261" s="95"/>
      <c r="H261" s="85"/>
      <c r="I261" s="95"/>
      <c r="J261" s="85"/>
      <c r="K261" s="86"/>
      <c r="L261" s="87" t="str">
        <f t="shared" si="28"/>
        <v/>
      </c>
      <c r="P261" s="88"/>
      <c r="Q261" s="89"/>
      <c r="R261" s="88"/>
      <c r="S261" s="89"/>
      <c r="T261" s="88"/>
      <c r="U261" s="89"/>
      <c r="V261" s="88"/>
      <c r="W261" s="89"/>
      <c r="AA261" s="12"/>
      <c r="AB261" s="101"/>
      <c r="AC261" s="101"/>
      <c r="AD261" s="101"/>
      <c r="AE261" s="101"/>
    </row>
    <row r="262" spans="1:31" s="80" customFormat="1" ht="15" x14ac:dyDescent="0.2">
      <c r="B262" s="81" t="s">
        <v>82</v>
      </c>
      <c r="C262" s="82">
        <v>15</v>
      </c>
      <c r="D262" s="83" t="s">
        <v>40</v>
      </c>
      <c r="E262" s="1"/>
      <c r="F262" s="83" t="s">
        <v>42</v>
      </c>
      <c r="G262" s="1"/>
      <c r="H262" s="85"/>
      <c r="I262" s="95"/>
      <c r="J262" s="85"/>
      <c r="K262" s="86"/>
      <c r="L262" s="87" t="str">
        <f t="shared" si="28"/>
        <v/>
      </c>
      <c r="P262" s="88"/>
      <c r="Q262" s="89"/>
      <c r="R262" s="88"/>
      <c r="S262" s="89"/>
      <c r="T262" s="88"/>
      <c r="U262" s="89"/>
      <c r="V262" s="88"/>
      <c r="W262" s="89"/>
      <c r="AA262" s="12"/>
      <c r="AB262" s="101"/>
      <c r="AC262" s="101"/>
      <c r="AD262" s="101"/>
      <c r="AE262" s="101"/>
    </row>
    <row r="263" spans="1:31" s="80" customFormat="1" ht="15" x14ac:dyDescent="0.2">
      <c r="B263" s="81" t="s">
        <v>83</v>
      </c>
      <c r="C263" s="82">
        <v>17</v>
      </c>
      <c r="D263" s="84" t="s">
        <v>43</v>
      </c>
      <c r="E263" s="2"/>
      <c r="F263" s="84" t="s">
        <v>45</v>
      </c>
      <c r="G263" s="2"/>
      <c r="H263" s="85"/>
      <c r="I263" s="95"/>
      <c r="J263" s="106"/>
      <c r="K263" s="107"/>
      <c r="L263" s="87" t="str">
        <f t="shared" si="28"/>
        <v/>
      </c>
      <c r="P263" s="88"/>
      <c r="Q263" s="89"/>
      <c r="R263" s="88"/>
      <c r="S263" s="89"/>
      <c r="T263" s="88"/>
      <c r="U263" s="89"/>
      <c r="V263" s="88"/>
      <c r="W263" s="89"/>
      <c r="AA263" s="12"/>
      <c r="AB263" s="101"/>
      <c r="AC263" s="101"/>
      <c r="AD263" s="101"/>
      <c r="AE263" s="101"/>
    </row>
    <row r="264" spans="1:31" s="80" customFormat="1" ht="10.15" customHeight="1" x14ac:dyDescent="0.2">
      <c r="B264" s="94"/>
      <c r="C264" s="94"/>
      <c r="D264" s="94"/>
      <c r="E264" s="94"/>
      <c r="F264" s="94"/>
      <c r="G264" s="94"/>
      <c r="H264" s="85"/>
      <c r="I264" s="95"/>
      <c r="J264" s="108"/>
      <c r="K264" s="108"/>
      <c r="L264" s="109"/>
      <c r="P264" s="88"/>
      <c r="Q264" s="89"/>
      <c r="R264" s="88"/>
      <c r="S264" s="89"/>
      <c r="T264" s="88"/>
      <c r="U264" s="89"/>
      <c r="V264" s="88"/>
      <c r="W264" s="89"/>
      <c r="AA264" s="12"/>
      <c r="AB264" s="101"/>
      <c r="AC264" s="101"/>
      <c r="AD264" s="101"/>
      <c r="AE264" s="101"/>
    </row>
    <row r="265" spans="1:31" s="46" customFormat="1" x14ac:dyDescent="0.35">
      <c r="B265" s="77" t="s">
        <v>84</v>
      </c>
      <c r="C265" s="78" t="s">
        <v>85</v>
      </c>
      <c r="D265" s="78"/>
      <c r="E265" s="78"/>
      <c r="F265" s="78"/>
      <c r="G265" s="78"/>
      <c r="H265" s="78"/>
      <c r="I265" s="78"/>
      <c r="J265" s="78"/>
      <c r="K265" s="110"/>
      <c r="L265" s="102"/>
      <c r="AA265" s="12"/>
      <c r="AB265" s="103"/>
      <c r="AC265" s="103"/>
      <c r="AD265" s="103"/>
      <c r="AE265" s="103"/>
    </row>
    <row r="266" spans="1:31" s="80" customFormat="1" ht="15" x14ac:dyDescent="0.2">
      <c r="B266" s="81" t="s">
        <v>86</v>
      </c>
      <c r="C266" s="82">
        <v>4.5</v>
      </c>
      <c r="D266" s="83" t="s">
        <v>87</v>
      </c>
      <c r="E266" s="1"/>
      <c r="F266" s="104"/>
      <c r="G266" s="105"/>
      <c r="H266" s="105"/>
      <c r="I266" s="95"/>
      <c r="J266" s="85"/>
      <c r="K266" s="86"/>
      <c r="L266" s="87" t="str">
        <f t="shared" ref="L266:L267" si="29">IF((E266+G266+I266+K266)*C266=0,"",(E266+G266+I266+K266)*C266)</f>
        <v/>
      </c>
      <c r="P266" s="88"/>
      <c r="Q266" s="89"/>
      <c r="R266" s="88"/>
      <c r="S266" s="89"/>
      <c r="T266" s="88"/>
      <c r="U266" s="89"/>
      <c r="V266" s="88"/>
      <c r="W266" s="89"/>
      <c r="AA266" s="12"/>
      <c r="AB266" s="101"/>
      <c r="AC266" s="101"/>
      <c r="AD266" s="101"/>
      <c r="AE266" s="101"/>
    </row>
    <row r="267" spans="1:31" s="80" customFormat="1" ht="15" x14ac:dyDescent="0.2">
      <c r="B267" s="81" t="s">
        <v>88</v>
      </c>
      <c r="C267" s="82">
        <v>3</v>
      </c>
      <c r="D267" s="84" t="s">
        <v>89</v>
      </c>
      <c r="E267" s="2"/>
      <c r="F267" s="111"/>
      <c r="G267" s="112"/>
      <c r="H267" s="112"/>
      <c r="I267" s="113"/>
      <c r="J267" s="106"/>
      <c r="K267" s="107"/>
      <c r="L267" s="87" t="str">
        <f t="shared" si="29"/>
        <v/>
      </c>
      <c r="P267" s="88"/>
      <c r="Q267" s="89"/>
      <c r="R267" s="88"/>
      <c r="S267" s="89"/>
      <c r="T267" s="88"/>
      <c r="U267" s="89"/>
      <c r="V267" s="88"/>
      <c r="W267" s="89"/>
      <c r="AA267" s="12"/>
      <c r="AB267" s="101"/>
      <c r="AC267" s="101"/>
      <c r="AD267" s="101"/>
      <c r="AE267" s="101"/>
    </row>
    <row r="268" spans="1:31" x14ac:dyDescent="0.35">
      <c r="C268" s="114" t="s">
        <v>90</v>
      </c>
      <c r="D268" s="114" t="s">
        <v>91</v>
      </c>
      <c r="E268" s="114"/>
      <c r="F268" s="115"/>
      <c r="G268" s="115"/>
      <c r="H268" s="115"/>
      <c r="I268" s="115"/>
      <c r="J268" s="115"/>
      <c r="K268" s="115"/>
      <c r="L268" s="116">
        <f>SUM(L231:L267)</f>
        <v>0</v>
      </c>
    </row>
    <row r="269" spans="1:31" ht="16.5" thickBot="1" x14ac:dyDescent="0.4">
      <c r="C269" s="118"/>
      <c r="D269" s="118"/>
      <c r="E269" s="118"/>
      <c r="F269" s="118"/>
      <c r="G269" s="118"/>
      <c r="H269" s="118"/>
      <c r="I269" s="118"/>
      <c r="J269" s="118"/>
      <c r="K269" s="118"/>
      <c r="L269" s="119"/>
      <c r="M269" s="119"/>
    </row>
    <row r="270" spans="1:31" s="61" customFormat="1" ht="24" thickTop="1" x14ac:dyDescent="0.3">
      <c r="A270" s="58"/>
      <c r="B270" s="58"/>
      <c r="C270" s="58"/>
      <c r="D270" s="58"/>
      <c r="E270" s="58"/>
      <c r="F270" s="59"/>
      <c r="G270" s="59"/>
      <c r="H270" s="59"/>
      <c r="I270" s="59"/>
      <c r="J270" s="59"/>
      <c r="K270" s="58"/>
      <c r="L270" s="60" t="s">
        <v>96</v>
      </c>
      <c r="M270" s="58"/>
      <c r="AA270" s="62"/>
      <c r="AB270" s="62"/>
      <c r="AC270" s="62"/>
      <c r="AD270" s="62"/>
      <c r="AE270" s="62"/>
    </row>
    <row r="271" spans="1:31" s="66" customFormat="1" ht="15.6" customHeight="1" x14ac:dyDescent="0.3">
      <c r="A271" s="14"/>
      <c r="B271" s="63" t="s">
        <v>35</v>
      </c>
      <c r="C271" s="63"/>
      <c r="D271" s="63"/>
      <c r="E271" s="63"/>
      <c r="F271" s="64" t="str">
        <f>IF($J$14="","vul bovenaan je naam in",$J$14)</f>
        <v>vul bovenaan je naam in</v>
      </c>
      <c r="G271" s="64"/>
      <c r="H271" s="64"/>
      <c r="I271" s="64"/>
      <c r="J271" s="64"/>
      <c r="K271" s="65" t="str">
        <f>CONCATENATE("*",L270,"*")</f>
        <v>*WW6*</v>
      </c>
      <c r="L271" s="65"/>
      <c r="M271" s="14"/>
      <c r="AA271" s="12"/>
      <c r="AB271" s="12"/>
      <c r="AC271" s="12"/>
      <c r="AD271" s="12"/>
      <c r="AE271" s="12"/>
    </row>
    <row r="272" spans="1:31" s="66" customFormat="1" ht="15.6" customHeight="1" x14ac:dyDescent="0.3">
      <c r="A272" s="14"/>
      <c r="B272" s="67"/>
      <c r="C272" s="67"/>
      <c r="D272" s="67"/>
      <c r="E272" s="67" t="s">
        <v>19</v>
      </c>
      <c r="F272" s="68" t="str">
        <f>IF($J$16=0,"vul bovenaan je speltak in",$J$16)</f>
        <v>vul bovenaan je speltak in</v>
      </c>
      <c r="G272" s="68"/>
      <c r="H272" s="68"/>
      <c r="I272" s="68"/>
      <c r="J272" s="68"/>
      <c r="K272" s="69"/>
      <c r="L272" s="70"/>
      <c r="M272" s="14"/>
      <c r="AA272" s="12"/>
      <c r="AB272" s="12"/>
      <c r="AC272" s="12"/>
      <c r="AD272" s="12"/>
      <c r="AE272" s="12"/>
    </row>
    <row r="273" spans="1:31" s="66" customFormat="1" ht="15.6" customHeight="1" x14ac:dyDescent="0.3">
      <c r="A273" s="14"/>
      <c r="B273" s="67"/>
      <c r="C273" s="67"/>
      <c r="D273" s="67"/>
      <c r="E273" s="67"/>
      <c r="F273" s="71"/>
      <c r="G273" s="71"/>
      <c r="H273" s="71"/>
      <c r="I273" s="71"/>
      <c r="J273" s="71"/>
      <c r="K273" s="69"/>
      <c r="L273" s="70"/>
      <c r="M273" s="14"/>
      <c r="AA273" s="12"/>
      <c r="AB273" s="12"/>
      <c r="AC273" s="12"/>
      <c r="AD273" s="12"/>
      <c r="AE273" s="12"/>
    </row>
    <row r="274" spans="1:31" s="14" customFormat="1" ht="15" x14ac:dyDescent="0.3">
      <c r="E274" s="15"/>
      <c r="F274" s="18"/>
      <c r="G274" s="15"/>
      <c r="H274" s="72"/>
      <c r="I274" s="72"/>
      <c r="J274" s="73"/>
      <c r="K274" s="74"/>
      <c r="L274" s="74"/>
      <c r="AA274" s="12"/>
      <c r="AB274" s="12"/>
      <c r="AC274" s="12"/>
      <c r="AD274" s="12"/>
      <c r="AE274" s="12"/>
    </row>
    <row r="275" spans="1:31" s="14" customFormat="1" ht="15" x14ac:dyDescent="0.2">
      <c r="B275" s="75"/>
      <c r="C275" s="76" t="s">
        <v>36</v>
      </c>
      <c r="D275" s="76"/>
      <c r="E275" s="76"/>
      <c r="F275" s="9"/>
      <c r="G275" s="9"/>
      <c r="H275" s="9"/>
      <c r="I275" s="9"/>
      <c r="J275" s="9"/>
      <c r="K275" s="9"/>
      <c r="L275" s="9"/>
      <c r="AA275" s="12"/>
      <c r="AB275" s="12"/>
      <c r="AC275" s="12"/>
      <c r="AD275" s="12"/>
      <c r="AE275" s="12"/>
    </row>
    <row r="276" spans="1:31" s="14" customFormat="1" ht="10.15" customHeight="1" x14ac:dyDescent="0.2">
      <c r="B276" s="75"/>
      <c r="K276" s="37"/>
      <c r="L276" s="37"/>
      <c r="AA276" s="12"/>
      <c r="AB276" s="12"/>
      <c r="AC276" s="12"/>
      <c r="AD276" s="12"/>
      <c r="AE276" s="12"/>
    </row>
    <row r="277" spans="1:31" s="46" customFormat="1" ht="15" x14ac:dyDescent="0.3">
      <c r="B277" s="77" t="s">
        <v>37</v>
      </c>
      <c r="C277" s="78" t="s">
        <v>38</v>
      </c>
      <c r="D277" s="78"/>
      <c r="E277" s="78"/>
      <c r="F277" s="78"/>
      <c r="G277" s="78"/>
      <c r="H277" s="78"/>
      <c r="I277" s="78"/>
      <c r="J277" s="78"/>
      <c r="K277" s="78"/>
      <c r="L277" s="79"/>
      <c r="AA277" s="12"/>
      <c r="AB277" s="12"/>
      <c r="AC277" s="12"/>
      <c r="AD277" s="12"/>
      <c r="AE277" s="12"/>
    </row>
    <row r="278" spans="1:31" s="80" customFormat="1" ht="15" x14ac:dyDescent="0.2">
      <c r="B278" s="81" t="s">
        <v>39</v>
      </c>
      <c r="C278" s="82">
        <v>3.5</v>
      </c>
      <c r="D278" s="83" t="s">
        <v>40</v>
      </c>
      <c r="E278" s="1"/>
      <c r="F278" s="84" t="s">
        <v>41</v>
      </c>
      <c r="G278" s="2"/>
      <c r="H278" s="84" t="s">
        <v>42</v>
      </c>
      <c r="I278" s="2"/>
      <c r="J278" s="85"/>
      <c r="K278" s="86"/>
      <c r="L278" s="87" t="str">
        <f t="shared" ref="L278:L281" si="30">IF((E278+G278+I278+K278)*C278=0,"",(E278+G278+I278+K278)*C278)</f>
        <v/>
      </c>
      <c r="P278" s="88"/>
      <c r="Q278" s="89"/>
      <c r="R278" s="88"/>
      <c r="S278" s="89"/>
      <c r="T278" s="88"/>
      <c r="U278" s="89"/>
      <c r="V278" s="88"/>
      <c r="W278" s="89"/>
      <c r="AA278" s="12"/>
      <c r="AB278" s="12"/>
      <c r="AC278" s="12"/>
      <c r="AD278" s="12"/>
      <c r="AE278" s="12"/>
    </row>
    <row r="279" spans="1:31" s="80" customFormat="1" ht="15" x14ac:dyDescent="0.2">
      <c r="B279" s="81" t="s">
        <v>46</v>
      </c>
      <c r="C279" s="82">
        <v>3.5</v>
      </c>
      <c r="D279" s="83" t="s">
        <v>47</v>
      </c>
      <c r="E279" s="1"/>
      <c r="F279" s="90"/>
      <c r="G279" s="91"/>
      <c r="H279" s="92"/>
      <c r="I279" s="93"/>
      <c r="J279" s="85"/>
      <c r="K279" s="86"/>
      <c r="L279" s="87" t="str">
        <f t="shared" si="30"/>
        <v/>
      </c>
      <c r="P279" s="88"/>
      <c r="Q279" s="89"/>
      <c r="R279" s="88"/>
      <c r="S279" s="89"/>
      <c r="T279" s="88"/>
      <c r="U279" s="89"/>
      <c r="V279" s="88"/>
      <c r="W279" s="89"/>
      <c r="AA279" s="12"/>
      <c r="AB279" s="12"/>
      <c r="AC279" s="12"/>
      <c r="AD279" s="12"/>
      <c r="AE279" s="12"/>
    </row>
    <row r="280" spans="1:31" s="80" customFormat="1" ht="15" x14ac:dyDescent="0.2">
      <c r="B280" s="81" t="s">
        <v>48</v>
      </c>
      <c r="C280" s="82">
        <v>3.5</v>
      </c>
      <c r="D280" s="83" t="s">
        <v>44</v>
      </c>
      <c r="E280" s="1"/>
      <c r="F280" s="83" t="s">
        <v>45</v>
      </c>
      <c r="G280" s="1"/>
      <c r="H280" s="83" t="s">
        <v>47</v>
      </c>
      <c r="I280" s="1"/>
      <c r="J280" s="85"/>
      <c r="K280" s="86"/>
      <c r="L280" s="87" t="str">
        <f t="shared" si="30"/>
        <v/>
      </c>
      <c r="P280" s="88"/>
      <c r="Q280" s="89"/>
      <c r="R280" s="88"/>
      <c r="S280" s="89"/>
      <c r="T280" s="88"/>
      <c r="U280" s="89"/>
      <c r="V280" s="88"/>
      <c r="W280" s="89"/>
      <c r="AA280" s="12"/>
      <c r="AB280" s="12"/>
      <c r="AC280" s="12"/>
      <c r="AD280" s="12"/>
      <c r="AE280" s="12"/>
    </row>
    <row r="281" spans="1:31" s="80" customFormat="1" ht="15" x14ac:dyDescent="0.2">
      <c r="B281" s="81" t="s">
        <v>49</v>
      </c>
      <c r="C281" s="82">
        <v>3.5</v>
      </c>
      <c r="D281" s="84" t="s">
        <v>43</v>
      </c>
      <c r="E281" s="2"/>
      <c r="F281" s="84" t="s">
        <v>44</v>
      </c>
      <c r="G281" s="2"/>
      <c r="H281" s="84" t="s">
        <v>45</v>
      </c>
      <c r="I281" s="2"/>
      <c r="J281" s="85"/>
      <c r="K281" s="86"/>
      <c r="L281" s="87" t="str">
        <f t="shared" si="30"/>
        <v/>
      </c>
      <c r="P281" s="88"/>
      <c r="Q281" s="89"/>
      <c r="R281" s="88"/>
      <c r="S281" s="89"/>
      <c r="T281" s="88"/>
      <c r="U281" s="89"/>
      <c r="V281" s="88"/>
      <c r="W281" s="89"/>
      <c r="AA281" s="12"/>
      <c r="AB281" s="12"/>
      <c r="AC281" s="12"/>
      <c r="AD281" s="12"/>
      <c r="AE281" s="12"/>
    </row>
    <row r="282" spans="1:31" s="80" customFormat="1" ht="10.15" customHeight="1" x14ac:dyDescent="0.2">
      <c r="B282" s="94"/>
      <c r="C282" s="94"/>
      <c r="D282" s="94"/>
      <c r="E282" s="94"/>
      <c r="F282" s="94"/>
      <c r="G282" s="94"/>
      <c r="H282" s="94"/>
      <c r="I282" s="94"/>
      <c r="J282" s="85"/>
      <c r="K282" s="95"/>
      <c r="L282" s="87"/>
      <c r="P282" s="88"/>
      <c r="Q282" s="89"/>
      <c r="R282" s="88"/>
      <c r="S282" s="89"/>
      <c r="T282" s="88"/>
      <c r="U282" s="89"/>
      <c r="V282" s="88"/>
      <c r="W282" s="89"/>
      <c r="AA282" s="12"/>
      <c r="AB282" s="12"/>
      <c r="AC282" s="12"/>
      <c r="AD282" s="12"/>
      <c r="AE282" s="12"/>
    </row>
    <row r="283" spans="1:31" s="14" customFormat="1" ht="15" x14ac:dyDescent="0.3">
      <c r="B283" s="77" t="s">
        <v>50</v>
      </c>
      <c r="C283" s="96" t="s">
        <v>51</v>
      </c>
      <c r="D283" s="96"/>
      <c r="E283" s="96"/>
      <c r="F283" s="96"/>
      <c r="G283" s="96"/>
      <c r="H283" s="96"/>
      <c r="I283" s="96"/>
      <c r="J283" s="96"/>
      <c r="K283" s="96"/>
      <c r="L283" s="97"/>
      <c r="Q283" s="98"/>
      <c r="S283" s="98"/>
      <c r="U283" s="98"/>
      <c r="W283" s="98"/>
      <c r="AA283" s="12"/>
      <c r="AB283" s="12"/>
      <c r="AC283" s="12"/>
      <c r="AD283" s="12"/>
      <c r="AE283" s="12"/>
    </row>
    <row r="284" spans="1:31" s="80" customFormat="1" ht="15" x14ac:dyDescent="0.2">
      <c r="B284" s="81" t="s">
        <v>52</v>
      </c>
      <c r="C284" s="82">
        <v>2</v>
      </c>
      <c r="D284" s="83" t="s">
        <v>40</v>
      </c>
      <c r="E284" s="1"/>
      <c r="F284" s="85"/>
      <c r="G284" s="95"/>
      <c r="H284" s="85"/>
      <c r="I284" s="95"/>
      <c r="J284" s="85"/>
      <c r="K284" s="86"/>
      <c r="L284" s="87" t="str">
        <f t="shared" ref="L284:L290" si="31">IF((E284+G284+I284+K284)*C284=0,"",(E284+G284+I284+K284)*C284)</f>
        <v/>
      </c>
      <c r="P284" s="88"/>
      <c r="Q284" s="89"/>
      <c r="R284" s="88"/>
      <c r="S284" s="89"/>
      <c r="T284" s="88"/>
      <c r="U284" s="89"/>
      <c r="V284" s="88"/>
      <c r="W284" s="89"/>
      <c r="AA284" s="12"/>
      <c r="AB284" s="12"/>
      <c r="AC284" s="12"/>
      <c r="AD284" s="12"/>
      <c r="AE284" s="12"/>
    </row>
    <row r="285" spans="1:31" s="80" customFormat="1" ht="15" x14ac:dyDescent="0.2">
      <c r="B285" s="81" t="s">
        <v>53</v>
      </c>
      <c r="C285" s="82">
        <v>2</v>
      </c>
      <c r="D285" s="84" t="s">
        <v>44</v>
      </c>
      <c r="E285" s="2"/>
      <c r="F285" s="84" t="s">
        <v>45</v>
      </c>
      <c r="G285" s="2"/>
      <c r="H285" s="84" t="s">
        <v>47</v>
      </c>
      <c r="I285" s="2"/>
      <c r="J285" s="85"/>
      <c r="K285" s="86"/>
      <c r="L285" s="87" t="str">
        <f t="shared" si="31"/>
        <v/>
      </c>
      <c r="P285" s="88"/>
      <c r="Q285" s="89"/>
      <c r="R285" s="88"/>
      <c r="S285" s="89"/>
      <c r="T285" s="88"/>
      <c r="U285" s="89"/>
      <c r="V285" s="88"/>
      <c r="W285" s="89"/>
      <c r="AA285" s="12"/>
      <c r="AB285" s="12"/>
      <c r="AC285" s="12"/>
      <c r="AD285" s="12"/>
      <c r="AE285" s="12"/>
    </row>
    <row r="286" spans="1:31" s="80" customFormat="1" ht="15" x14ac:dyDescent="0.2">
      <c r="B286" s="81" t="s">
        <v>54</v>
      </c>
      <c r="C286" s="82">
        <v>2</v>
      </c>
      <c r="D286" s="84" t="s">
        <v>55</v>
      </c>
      <c r="E286" s="2"/>
      <c r="F286" s="90"/>
      <c r="G286" s="91"/>
      <c r="H286" s="92"/>
      <c r="I286" s="93"/>
      <c r="J286" s="85"/>
      <c r="K286" s="86"/>
      <c r="L286" s="87" t="str">
        <f t="shared" si="31"/>
        <v/>
      </c>
      <c r="P286" s="88"/>
      <c r="Q286" s="89"/>
      <c r="R286" s="88"/>
      <c r="S286" s="89"/>
      <c r="T286" s="88"/>
      <c r="U286" s="89"/>
      <c r="V286" s="88"/>
      <c r="W286" s="89"/>
      <c r="AA286" s="12"/>
      <c r="AB286" s="12"/>
      <c r="AC286" s="12"/>
      <c r="AD286" s="12"/>
      <c r="AE286" s="12"/>
    </row>
    <row r="287" spans="1:31" s="80" customFormat="1" ht="15" x14ac:dyDescent="0.2">
      <c r="B287" s="81" t="s">
        <v>56</v>
      </c>
      <c r="C287" s="82">
        <v>2</v>
      </c>
      <c r="D287" s="99" t="s">
        <v>57</v>
      </c>
      <c r="E287" s="3"/>
      <c r="F287" s="100"/>
      <c r="G287" s="95"/>
      <c r="H287" s="85"/>
      <c r="I287" s="95"/>
      <c r="J287" s="85"/>
      <c r="K287" s="86"/>
      <c r="L287" s="87" t="str">
        <f t="shared" si="31"/>
        <v/>
      </c>
      <c r="P287" s="88"/>
      <c r="Q287" s="89"/>
      <c r="R287" s="88"/>
      <c r="S287" s="89"/>
      <c r="T287" s="88"/>
      <c r="U287" s="89"/>
      <c r="V287" s="88"/>
      <c r="W287" s="89"/>
      <c r="AA287" s="12"/>
      <c r="AB287" s="12"/>
      <c r="AC287" s="12"/>
      <c r="AD287" s="12"/>
      <c r="AE287" s="12"/>
    </row>
    <row r="288" spans="1:31" s="80" customFormat="1" ht="15" x14ac:dyDescent="0.2">
      <c r="B288" s="81" t="s">
        <v>58</v>
      </c>
      <c r="C288" s="82">
        <v>2</v>
      </c>
      <c r="D288" s="84" t="s">
        <v>44</v>
      </c>
      <c r="E288" s="2"/>
      <c r="F288" s="84" t="s">
        <v>59</v>
      </c>
      <c r="G288" s="2"/>
      <c r="H288" s="85"/>
      <c r="I288" s="95"/>
      <c r="J288" s="85"/>
      <c r="K288" s="86"/>
      <c r="L288" s="87" t="str">
        <f t="shared" si="31"/>
        <v/>
      </c>
      <c r="P288" s="88"/>
      <c r="Q288" s="89"/>
      <c r="R288" s="88"/>
      <c r="S288" s="89"/>
      <c r="T288" s="88"/>
      <c r="U288" s="89"/>
      <c r="V288" s="88"/>
      <c r="W288" s="89"/>
      <c r="AA288" s="12"/>
      <c r="AB288" s="12"/>
      <c r="AC288" s="12"/>
      <c r="AD288" s="12"/>
      <c r="AE288" s="12"/>
    </row>
    <row r="289" spans="2:31" s="80" customFormat="1" ht="15" x14ac:dyDescent="0.2">
      <c r="B289" s="81" t="s">
        <v>60</v>
      </c>
      <c r="C289" s="82">
        <v>2</v>
      </c>
      <c r="D289" s="99" t="s">
        <v>61</v>
      </c>
      <c r="E289" s="3"/>
      <c r="F289" s="18"/>
      <c r="G289" s="93"/>
      <c r="H289" s="85"/>
      <c r="I289" s="95"/>
      <c r="J289" s="85"/>
      <c r="K289" s="86"/>
      <c r="L289" s="87" t="str">
        <f t="shared" si="31"/>
        <v/>
      </c>
      <c r="P289" s="88"/>
      <c r="Q289" s="89"/>
      <c r="R289" s="88"/>
      <c r="S289" s="89"/>
      <c r="T289" s="88"/>
      <c r="U289" s="89"/>
      <c r="V289" s="88"/>
      <c r="W289" s="89"/>
      <c r="AA289" s="12"/>
      <c r="AB289" s="12"/>
      <c r="AC289" s="12"/>
      <c r="AD289" s="12"/>
      <c r="AE289" s="12"/>
    </row>
    <row r="290" spans="2:31" s="80" customFormat="1" ht="15" x14ac:dyDescent="0.2">
      <c r="B290" s="81" t="s">
        <v>62</v>
      </c>
      <c r="C290" s="82">
        <v>2</v>
      </c>
      <c r="D290" s="83" t="s">
        <v>43</v>
      </c>
      <c r="E290" s="1"/>
      <c r="F290" s="83" t="s">
        <v>44</v>
      </c>
      <c r="G290" s="1"/>
      <c r="H290" s="83" t="s">
        <v>40</v>
      </c>
      <c r="I290" s="1"/>
      <c r="J290" s="85"/>
      <c r="K290" s="86"/>
      <c r="L290" s="87" t="str">
        <f t="shared" si="31"/>
        <v/>
      </c>
      <c r="P290" s="88"/>
      <c r="Q290" s="89"/>
      <c r="R290" s="88"/>
      <c r="S290" s="89"/>
      <c r="T290" s="88"/>
      <c r="U290" s="89"/>
      <c r="V290" s="88"/>
      <c r="W290" s="89"/>
      <c r="AA290" s="12"/>
      <c r="AB290" s="12"/>
      <c r="AC290" s="12"/>
      <c r="AD290" s="12"/>
      <c r="AE290" s="12"/>
    </row>
    <row r="291" spans="2:31" s="80" customFormat="1" ht="15" x14ac:dyDescent="0.2">
      <c r="B291" s="81" t="s">
        <v>63</v>
      </c>
      <c r="C291" s="82">
        <v>2</v>
      </c>
      <c r="D291" s="83" t="s">
        <v>43</v>
      </c>
      <c r="E291" s="1"/>
      <c r="F291" s="84" t="s">
        <v>44</v>
      </c>
      <c r="G291" s="2"/>
      <c r="H291" s="84" t="s">
        <v>45</v>
      </c>
      <c r="I291" s="2"/>
      <c r="J291" s="84" t="s">
        <v>47</v>
      </c>
      <c r="K291" s="2"/>
      <c r="L291" s="87" t="str">
        <f>IF((E291+G291+I291+K291)*C291=0,"",(E291+G291+I291+K291)*C291)</f>
        <v/>
      </c>
      <c r="P291" s="88"/>
      <c r="Q291" s="89"/>
      <c r="R291" s="88"/>
      <c r="S291" s="89"/>
      <c r="T291" s="88"/>
      <c r="U291" s="89"/>
      <c r="V291" s="88"/>
      <c r="W291" s="89"/>
      <c r="AA291" s="12"/>
      <c r="AB291" s="12"/>
      <c r="AC291" s="12"/>
      <c r="AD291" s="12"/>
      <c r="AE291" s="12"/>
    </row>
    <row r="292" spans="2:31" s="80" customFormat="1" ht="15" x14ac:dyDescent="0.2">
      <c r="B292" s="81" t="s">
        <v>64</v>
      </c>
      <c r="C292" s="82">
        <v>2</v>
      </c>
      <c r="D292" s="83" t="s">
        <v>57</v>
      </c>
      <c r="E292" s="1"/>
      <c r="F292" s="85"/>
      <c r="G292" s="95"/>
      <c r="H292" s="85"/>
      <c r="I292" s="95"/>
      <c r="J292" s="85"/>
      <c r="K292" s="86"/>
      <c r="L292" s="87" t="str">
        <f t="shared" ref="L292:L298" si="32">IF((E292+G292+I292+K292)*C292=0,"",(E292+G292+I292+K292)*C292)</f>
        <v/>
      </c>
      <c r="P292" s="88"/>
      <c r="Q292" s="89"/>
      <c r="R292" s="88"/>
      <c r="S292" s="89"/>
      <c r="T292" s="88"/>
      <c r="U292" s="89"/>
      <c r="V292" s="88"/>
      <c r="W292" s="89"/>
      <c r="AA292" s="12"/>
      <c r="AB292" s="12"/>
      <c r="AC292" s="12"/>
      <c r="AD292" s="12"/>
      <c r="AE292" s="12"/>
    </row>
    <row r="293" spans="2:31" s="80" customFormat="1" ht="15" x14ac:dyDescent="0.2">
      <c r="B293" s="81" t="s">
        <v>65</v>
      </c>
      <c r="C293" s="82">
        <v>2</v>
      </c>
      <c r="D293" s="83" t="s">
        <v>47</v>
      </c>
      <c r="E293" s="1"/>
      <c r="F293" s="85"/>
      <c r="G293" s="95"/>
      <c r="H293" s="85"/>
      <c r="I293" s="95"/>
      <c r="J293" s="85"/>
      <c r="K293" s="86"/>
      <c r="L293" s="87" t="str">
        <f t="shared" si="32"/>
        <v/>
      </c>
      <c r="P293" s="88"/>
      <c r="Q293" s="89"/>
      <c r="R293" s="88"/>
      <c r="S293" s="89"/>
      <c r="T293" s="88"/>
      <c r="U293" s="89"/>
      <c r="V293" s="88"/>
      <c r="W293" s="89"/>
      <c r="AA293" s="12"/>
      <c r="AB293" s="12"/>
      <c r="AC293" s="12"/>
      <c r="AD293" s="12"/>
      <c r="AE293" s="12"/>
    </row>
    <row r="294" spans="2:31" s="80" customFormat="1" ht="15" x14ac:dyDescent="0.2">
      <c r="B294" s="81" t="s">
        <v>66</v>
      </c>
      <c r="C294" s="82">
        <v>2</v>
      </c>
      <c r="D294" s="83" t="s">
        <v>40</v>
      </c>
      <c r="E294" s="1"/>
      <c r="F294" s="85"/>
      <c r="G294" s="95"/>
      <c r="H294" s="85"/>
      <c r="I294" s="95"/>
      <c r="J294" s="85"/>
      <c r="K294" s="86"/>
      <c r="L294" s="87" t="str">
        <f t="shared" si="32"/>
        <v/>
      </c>
      <c r="P294" s="88"/>
      <c r="Q294" s="89"/>
      <c r="R294" s="88"/>
      <c r="S294" s="89"/>
      <c r="T294" s="88"/>
      <c r="U294" s="89"/>
      <c r="V294" s="88"/>
      <c r="W294" s="89"/>
      <c r="AA294" s="12"/>
      <c r="AB294" s="12"/>
      <c r="AC294" s="12"/>
      <c r="AD294" s="12"/>
      <c r="AE294" s="12"/>
    </row>
    <row r="295" spans="2:31" s="80" customFormat="1" ht="15" x14ac:dyDescent="0.2">
      <c r="B295" s="81" t="s">
        <v>67</v>
      </c>
      <c r="C295" s="82">
        <v>2</v>
      </c>
      <c r="D295" s="83" t="s">
        <v>47</v>
      </c>
      <c r="E295" s="1"/>
      <c r="F295" s="85"/>
      <c r="G295" s="95"/>
      <c r="H295" s="85"/>
      <c r="I295" s="95"/>
      <c r="J295" s="85"/>
      <c r="K295" s="86"/>
      <c r="L295" s="87" t="str">
        <f t="shared" si="32"/>
        <v/>
      </c>
      <c r="P295" s="88"/>
      <c r="Q295" s="89"/>
      <c r="R295" s="88"/>
      <c r="S295" s="89"/>
      <c r="T295" s="88"/>
      <c r="U295" s="89"/>
      <c r="V295" s="88"/>
      <c r="W295" s="89"/>
      <c r="AA295" s="12"/>
      <c r="AB295" s="12"/>
      <c r="AC295" s="12"/>
      <c r="AD295" s="12"/>
      <c r="AE295" s="12"/>
    </row>
    <row r="296" spans="2:31" s="80" customFormat="1" ht="15" x14ac:dyDescent="0.2">
      <c r="B296" s="81" t="s">
        <v>68</v>
      </c>
      <c r="C296" s="82">
        <v>2</v>
      </c>
      <c r="D296" s="83" t="s">
        <v>43</v>
      </c>
      <c r="E296" s="1"/>
      <c r="F296" s="83" t="s">
        <v>44</v>
      </c>
      <c r="G296" s="1"/>
      <c r="H296" s="85"/>
      <c r="I296" s="95"/>
      <c r="J296" s="85"/>
      <c r="K296" s="86"/>
      <c r="L296" s="87" t="str">
        <f t="shared" si="32"/>
        <v/>
      </c>
      <c r="P296" s="88"/>
      <c r="Q296" s="89"/>
      <c r="R296" s="88"/>
      <c r="S296" s="89"/>
      <c r="T296" s="88"/>
      <c r="U296" s="89"/>
      <c r="V296" s="88"/>
      <c r="W296" s="89"/>
      <c r="AA296" s="12"/>
      <c r="AB296" s="12"/>
      <c r="AC296" s="12"/>
      <c r="AD296" s="12"/>
      <c r="AE296" s="12"/>
    </row>
    <row r="297" spans="2:31" s="80" customFormat="1" ht="15" x14ac:dyDescent="0.2">
      <c r="B297" s="81" t="s">
        <v>69</v>
      </c>
      <c r="C297" s="82">
        <v>2.1</v>
      </c>
      <c r="D297" s="83" t="s">
        <v>43</v>
      </c>
      <c r="E297" s="1"/>
      <c r="F297" s="83" t="s">
        <v>44</v>
      </c>
      <c r="G297" s="1"/>
      <c r="H297" s="83" t="s">
        <v>45</v>
      </c>
      <c r="I297" s="1"/>
      <c r="J297" s="85"/>
      <c r="K297" s="86"/>
      <c r="L297" s="87" t="str">
        <f t="shared" si="32"/>
        <v/>
      </c>
      <c r="P297" s="88"/>
      <c r="Q297" s="89"/>
      <c r="R297" s="88"/>
      <c r="S297" s="89"/>
      <c r="T297" s="88"/>
      <c r="U297" s="89"/>
      <c r="V297" s="88"/>
      <c r="W297" s="89"/>
      <c r="AA297" s="12"/>
      <c r="AB297" s="12"/>
      <c r="AC297" s="12"/>
      <c r="AD297" s="12"/>
      <c r="AE297" s="12"/>
    </row>
    <row r="298" spans="2:31" s="80" customFormat="1" ht="15" x14ac:dyDescent="0.2">
      <c r="B298" s="81" t="s">
        <v>70</v>
      </c>
      <c r="C298" s="82">
        <v>2.1</v>
      </c>
      <c r="D298" s="84" t="s">
        <v>43</v>
      </c>
      <c r="E298" s="2"/>
      <c r="F298" s="84" t="s">
        <v>44</v>
      </c>
      <c r="G298" s="2"/>
      <c r="H298" s="84" t="s">
        <v>45</v>
      </c>
      <c r="I298" s="2"/>
      <c r="J298" s="85"/>
      <c r="K298" s="86"/>
      <c r="L298" s="87" t="str">
        <f t="shared" si="32"/>
        <v/>
      </c>
      <c r="P298" s="88"/>
      <c r="Q298" s="89"/>
      <c r="R298" s="88"/>
      <c r="S298" s="89"/>
      <c r="T298" s="88"/>
      <c r="U298" s="89"/>
      <c r="V298" s="88"/>
      <c r="W298" s="89"/>
      <c r="AA298" s="12"/>
      <c r="AB298" s="12"/>
      <c r="AC298" s="12"/>
      <c r="AD298" s="12"/>
      <c r="AE298" s="12"/>
    </row>
    <row r="299" spans="2:31" s="80" customFormat="1" ht="10.15" customHeight="1" x14ac:dyDescent="0.2">
      <c r="B299" s="94"/>
      <c r="C299" s="94"/>
      <c r="D299" s="94"/>
      <c r="E299" s="94"/>
      <c r="F299" s="94"/>
      <c r="G299" s="94"/>
      <c r="H299" s="94"/>
      <c r="I299" s="94"/>
      <c r="J299" s="85"/>
      <c r="K299" s="95"/>
      <c r="L299" s="87"/>
      <c r="P299" s="88"/>
      <c r="Q299" s="89"/>
      <c r="R299" s="88"/>
      <c r="S299" s="89"/>
      <c r="T299" s="88"/>
      <c r="U299" s="89"/>
      <c r="V299" s="88"/>
      <c r="W299" s="89"/>
      <c r="AA299" s="12"/>
      <c r="AB299" s="12"/>
      <c r="AC299" s="12"/>
      <c r="AD299" s="101"/>
      <c r="AE299" s="101"/>
    </row>
    <row r="300" spans="2:31" s="46" customFormat="1" x14ac:dyDescent="0.35">
      <c r="B300" s="77" t="s">
        <v>71</v>
      </c>
      <c r="C300" s="78" t="s">
        <v>72</v>
      </c>
      <c r="D300" s="78"/>
      <c r="E300" s="78"/>
      <c r="F300" s="78"/>
      <c r="G300" s="78"/>
      <c r="H300" s="78"/>
      <c r="I300" s="78"/>
      <c r="J300" s="78"/>
      <c r="K300" s="78"/>
      <c r="L300" s="102"/>
      <c r="AA300" s="12"/>
      <c r="AB300" s="12"/>
      <c r="AC300" s="12"/>
      <c r="AD300" s="103"/>
      <c r="AE300" s="103"/>
    </row>
    <row r="301" spans="2:31" s="80" customFormat="1" ht="15" x14ac:dyDescent="0.2">
      <c r="B301" s="81" t="s">
        <v>73</v>
      </c>
      <c r="C301" s="82">
        <v>11</v>
      </c>
      <c r="D301" s="84" t="s">
        <v>74</v>
      </c>
      <c r="E301" s="2"/>
      <c r="F301" s="85"/>
      <c r="G301" s="95"/>
      <c r="H301" s="85"/>
      <c r="I301" s="95"/>
      <c r="J301" s="85"/>
      <c r="K301" s="86"/>
      <c r="L301" s="87" t="str">
        <f t="shared" ref="L301:L304" si="33">IF((E301+G301+I301+K301)*C301=0,"",(E301+G301+I301+K301)*C301)</f>
        <v/>
      </c>
      <c r="P301" s="88"/>
      <c r="Q301" s="89"/>
      <c r="R301" s="88"/>
      <c r="S301" s="89"/>
      <c r="T301" s="88"/>
      <c r="U301" s="89"/>
      <c r="V301" s="88"/>
      <c r="W301" s="89"/>
      <c r="AA301" s="12"/>
      <c r="AB301" s="12"/>
      <c r="AC301" s="12"/>
      <c r="AD301" s="12"/>
      <c r="AE301" s="12"/>
    </row>
    <row r="302" spans="2:31" s="80" customFormat="1" ht="15" x14ac:dyDescent="0.2">
      <c r="B302" s="81" t="s">
        <v>63</v>
      </c>
      <c r="C302" s="82">
        <v>11</v>
      </c>
      <c r="D302" s="84" t="s">
        <v>44</v>
      </c>
      <c r="E302" s="2"/>
      <c r="F302" s="84" t="s">
        <v>47</v>
      </c>
      <c r="G302" s="2"/>
      <c r="H302" s="95"/>
      <c r="I302" s="95"/>
      <c r="J302" s="95"/>
      <c r="K302" s="86"/>
      <c r="L302" s="87" t="str">
        <f t="shared" si="33"/>
        <v/>
      </c>
      <c r="P302" s="88"/>
      <c r="Q302" s="89"/>
      <c r="R302" s="88"/>
      <c r="S302" s="89"/>
      <c r="T302" s="88"/>
      <c r="U302" s="89"/>
      <c r="V302" s="88"/>
      <c r="W302" s="89"/>
      <c r="AA302" s="12"/>
      <c r="AB302" s="12"/>
      <c r="AC302" s="12"/>
      <c r="AD302" s="12"/>
      <c r="AE302" s="12"/>
    </row>
    <row r="303" spans="2:31" s="80" customFormat="1" ht="15" x14ac:dyDescent="0.2">
      <c r="B303" s="81" t="s">
        <v>75</v>
      </c>
      <c r="C303" s="82">
        <v>11</v>
      </c>
      <c r="D303" s="99" t="s">
        <v>47</v>
      </c>
      <c r="E303" s="3"/>
      <c r="F303" s="93"/>
      <c r="G303" s="93"/>
      <c r="H303" s="95"/>
      <c r="I303" s="95"/>
      <c r="J303" s="95"/>
      <c r="K303" s="86"/>
      <c r="L303" s="87" t="str">
        <f t="shared" si="33"/>
        <v/>
      </c>
      <c r="P303" s="88"/>
      <c r="Q303" s="89"/>
      <c r="R303" s="88"/>
      <c r="S303" s="89"/>
      <c r="T303" s="88"/>
      <c r="U303" s="89"/>
      <c r="V303" s="88"/>
      <c r="W303" s="89"/>
      <c r="AA303" s="12"/>
      <c r="AB303" s="12"/>
      <c r="AC303" s="12"/>
      <c r="AD303" s="12"/>
      <c r="AE303" s="12"/>
    </row>
    <row r="304" spans="2:31" s="80" customFormat="1" ht="15" x14ac:dyDescent="0.2">
      <c r="B304" s="81" t="s">
        <v>76</v>
      </c>
      <c r="C304" s="82">
        <v>11</v>
      </c>
      <c r="D304" s="84" t="s">
        <v>47</v>
      </c>
      <c r="E304" s="2"/>
      <c r="F304" s="95"/>
      <c r="G304" s="95"/>
      <c r="H304" s="95"/>
      <c r="I304" s="95"/>
      <c r="J304" s="95"/>
      <c r="K304" s="86"/>
      <c r="L304" s="87" t="str">
        <f t="shared" si="33"/>
        <v/>
      </c>
      <c r="P304" s="88"/>
      <c r="Q304" s="89"/>
      <c r="R304" s="88"/>
      <c r="S304" s="89"/>
      <c r="T304" s="88"/>
      <c r="U304" s="89"/>
      <c r="V304" s="88"/>
      <c r="W304" s="89"/>
      <c r="AA304" s="12"/>
      <c r="AB304" s="12"/>
      <c r="AC304" s="12"/>
      <c r="AD304" s="12"/>
      <c r="AE304" s="12"/>
    </row>
    <row r="305" spans="1:31" s="80" customFormat="1" ht="10.15" customHeight="1" x14ac:dyDescent="0.2">
      <c r="B305" s="94"/>
      <c r="C305" s="94"/>
      <c r="D305" s="94"/>
      <c r="E305" s="94"/>
      <c r="F305" s="95"/>
      <c r="G305" s="95"/>
      <c r="H305" s="95"/>
      <c r="I305" s="95"/>
      <c r="J305" s="95"/>
      <c r="K305" s="86"/>
      <c r="L305" s="87"/>
      <c r="P305" s="88"/>
      <c r="Q305" s="89"/>
      <c r="R305" s="88"/>
      <c r="S305" s="89"/>
      <c r="T305" s="88"/>
      <c r="U305" s="89"/>
      <c r="V305" s="88"/>
      <c r="W305" s="89"/>
      <c r="AA305" s="12"/>
      <c r="AB305" s="12"/>
      <c r="AC305" s="12"/>
      <c r="AD305" s="101"/>
      <c r="AE305" s="101"/>
    </row>
    <row r="306" spans="1:31" s="46" customFormat="1" x14ac:dyDescent="0.35">
      <c r="B306" s="77" t="s">
        <v>77</v>
      </c>
      <c r="C306" s="78" t="s">
        <v>78</v>
      </c>
      <c r="D306" s="78"/>
      <c r="E306" s="78"/>
      <c r="F306" s="78"/>
      <c r="G306" s="78"/>
      <c r="H306" s="78"/>
      <c r="I306" s="78"/>
      <c r="J306" s="78"/>
      <c r="K306" s="78"/>
      <c r="L306" s="102"/>
      <c r="AA306" s="12"/>
      <c r="AB306" s="103"/>
      <c r="AC306" s="103"/>
      <c r="AD306" s="103"/>
      <c r="AE306" s="103"/>
    </row>
    <row r="307" spans="1:31" s="80" customFormat="1" ht="15" x14ac:dyDescent="0.2">
      <c r="B307" s="81" t="s">
        <v>79</v>
      </c>
      <c r="C307" s="82">
        <v>12.5</v>
      </c>
      <c r="D307" s="83" t="s">
        <v>80</v>
      </c>
      <c r="E307" s="1"/>
      <c r="F307" s="104"/>
      <c r="G307" s="105"/>
      <c r="H307" s="105"/>
      <c r="I307" s="95"/>
      <c r="J307" s="85"/>
      <c r="K307" s="86"/>
      <c r="L307" s="87" t="str">
        <f t="shared" ref="L307:L310" si="34">IF((E307+G307+I307+K307)*C307=0,"",(E307+G307+I307+K307)*C307)</f>
        <v/>
      </c>
      <c r="P307" s="88"/>
      <c r="Q307" s="89"/>
      <c r="R307" s="88"/>
      <c r="S307" s="89"/>
      <c r="T307" s="88"/>
      <c r="U307" s="89"/>
      <c r="V307" s="88"/>
      <c r="W307" s="89"/>
      <c r="AA307" s="12"/>
      <c r="AB307" s="101"/>
      <c r="AC307" s="101"/>
      <c r="AD307" s="101"/>
      <c r="AE307" s="101"/>
    </row>
    <row r="308" spans="1:31" s="80" customFormat="1" ht="15" x14ac:dyDescent="0.2">
      <c r="B308" s="81" t="s">
        <v>81</v>
      </c>
      <c r="C308" s="82">
        <v>15</v>
      </c>
      <c r="D308" s="83" t="s">
        <v>57</v>
      </c>
      <c r="E308" s="1"/>
      <c r="F308" s="85"/>
      <c r="G308" s="95"/>
      <c r="H308" s="85"/>
      <c r="I308" s="95"/>
      <c r="J308" s="85"/>
      <c r="K308" s="86"/>
      <c r="L308" s="87" t="str">
        <f t="shared" si="34"/>
        <v/>
      </c>
      <c r="P308" s="88"/>
      <c r="Q308" s="89"/>
      <c r="R308" s="88"/>
      <c r="S308" s="89"/>
      <c r="T308" s="88"/>
      <c r="U308" s="89"/>
      <c r="V308" s="88"/>
      <c r="W308" s="89"/>
      <c r="AA308" s="12"/>
      <c r="AB308" s="101"/>
      <c r="AC308" s="101"/>
      <c r="AD308" s="101"/>
      <c r="AE308" s="101"/>
    </row>
    <row r="309" spans="1:31" s="80" customFormat="1" ht="15" x14ac:dyDescent="0.2">
      <c r="B309" s="81" t="s">
        <v>82</v>
      </c>
      <c r="C309" s="82">
        <v>15</v>
      </c>
      <c r="D309" s="83" t="s">
        <v>40</v>
      </c>
      <c r="E309" s="1"/>
      <c r="F309" s="83" t="s">
        <v>42</v>
      </c>
      <c r="G309" s="1"/>
      <c r="H309" s="85"/>
      <c r="I309" s="95"/>
      <c r="J309" s="85"/>
      <c r="K309" s="86"/>
      <c r="L309" s="87" t="str">
        <f t="shared" si="34"/>
        <v/>
      </c>
      <c r="P309" s="88"/>
      <c r="Q309" s="89"/>
      <c r="R309" s="88"/>
      <c r="S309" s="89"/>
      <c r="T309" s="88"/>
      <c r="U309" s="89"/>
      <c r="V309" s="88"/>
      <c r="W309" s="89"/>
      <c r="AA309" s="12"/>
      <c r="AB309" s="101"/>
      <c r="AC309" s="101"/>
      <c r="AD309" s="101"/>
      <c r="AE309" s="101"/>
    </row>
    <row r="310" spans="1:31" s="80" customFormat="1" ht="15" x14ac:dyDescent="0.2">
      <c r="B310" s="81" t="s">
        <v>83</v>
      </c>
      <c r="C310" s="82">
        <v>17</v>
      </c>
      <c r="D310" s="84" t="s">
        <v>43</v>
      </c>
      <c r="E310" s="2"/>
      <c r="F310" s="84" t="s">
        <v>45</v>
      </c>
      <c r="G310" s="2"/>
      <c r="H310" s="85"/>
      <c r="I310" s="95"/>
      <c r="J310" s="106"/>
      <c r="K310" s="107"/>
      <c r="L310" s="87" t="str">
        <f t="shared" si="34"/>
        <v/>
      </c>
      <c r="P310" s="88"/>
      <c r="Q310" s="89"/>
      <c r="R310" s="88"/>
      <c r="S310" s="89"/>
      <c r="T310" s="88"/>
      <c r="U310" s="89"/>
      <c r="V310" s="88"/>
      <c r="W310" s="89"/>
      <c r="AA310" s="12"/>
      <c r="AB310" s="101"/>
      <c r="AC310" s="101"/>
      <c r="AD310" s="101"/>
      <c r="AE310" s="101"/>
    </row>
    <row r="311" spans="1:31" s="80" customFormat="1" ht="10.15" customHeight="1" x14ac:dyDescent="0.2">
      <c r="B311" s="94"/>
      <c r="C311" s="94"/>
      <c r="D311" s="94"/>
      <c r="E311" s="94"/>
      <c r="F311" s="94"/>
      <c r="G311" s="94"/>
      <c r="H311" s="85"/>
      <c r="I311" s="95"/>
      <c r="J311" s="108"/>
      <c r="K311" s="108"/>
      <c r="L311" s="109"/>
      <c r="P311" s="88"/>
      <c r="Q311" s="89"/>
      <c r="R311" s="88"/>
      <c r="S311" s="89"/>
      <c r="T311" s="88"/>
      <c r="U311" s="89"/>
      <c r="V311" s="88"/>
      <c r="W311" s="89"/>
      <c r="AA311" s="12"/>
      <c r="AB311" s="101"/>
      <c r="AC311" s="101"/>
      <c r="AD311" s="101"/>
      <c r="AE311" s="101"/>
    </row>
    <row r="312" spans="1:31" s="46" customFormat="1" x14ac:dyDescent="0.35">
      <c r="B312" s="77" t="s">
        <v>84</v>
      </c>
      <c r="C312" s="78" t="s">
        <v>85</v>
      </c>
      <c r="D312" s="78"/>
      <c r="E312" s="78"/>
      <c r="F312" s="78"/>
      <c r="G312" s="78"/>
      <c r="H312" s="78"/>
      <c r="I312" s="78"/>
      <c r="J312" s="78"/>
      <c r="K312" s="110"/>
      <c r="L312" s="102"/>
      <c r="AA312" s="12"/>
      <c r="AB312" s="103"/>
      <c r="AC312" s="103"/>
      <c r="AD312" s="103"/>
      <c r="AE312" s="103"/>
    </row>
    <row r="313" spans="1:31" s="80" customFormat="1" ht="15" x14ac:dyDescent="0.2">
      <c r="B313" s="81" t="s">
        <v>86</v>
      </c>
      <c r="C313" s="82">
        <v>4.5</v>
      </c>
      <c r="D313" s="83" t="s">
        <v>87</v>
      </c>
      <c r="E313" s="1"/>
      <c r="F313" s="104"/>
      <c r="G313" s="105"/>
      <c r="H313" s="105"/>
      <c r="I313" s="95"/>
      <c r="J313" s="85"/>
      <c r="K313" s="86"/>
      <c r="L313" s="87" t="str">
        <f t="shared" ref="L313:L314" si="35">IF((E313+G313+I313+K313)*C313=0,"",(E313+G313+I313+K313)*C313)</f>
        <v/>
      </c>
      <c r="P313" s="88"/>
      <c r="Q313" s="89"/>
      <c r="R313" s="88"/>
      <c r="S313" s="89"/>
      <c r="T313" s="88"/>
      <c r="U313" s="89"/>
      <c r="V313" s="88"/>
      <c r="W313" s="89"/>
      <c r="AA313" s="12"/>
      <c r="AB313" s="101"/>
      <c r="AC313" s="101"/>
      <c r="AD313" s="101"/>
      <c r="AE313" s="101"/>
    </row>
    <row r="314" spans="1:31" s="80" customFormat="1" ht="15" x14ac:dyDescent="0.2">
      <c r="B314" s="81" t="s">
        <v>88</v>
      </c>
      <c r="C314" s="82">
        <v>3</v>
      </c>
      <c r="D314" s="84" t="s">
        <v>89</v>
      </c>
      <c r="E314" s="2"/>
      <c r="F314" s="111"/>
      <c r="G314" s="112"/>
      <c r="H314" s="112"/>
      <c r="I314" s="113"/>
      <c r="J314" s="106"/>
      <c r="K314" s="107"/>
      <c r="L314" s="87" t="str">
        <f t="shared" si="35"/>
        <v/>
      </c>
      <c r="P314" s="88"/>
      <c r="Q314" s="89"/>
      <c r="R314" s="88"/>
      <c r="S314" s="89"/>
      <c r="T314" s="88"/>
      <c r="U314" s="89"/>
      <c r="V314" s="88"/>
      <c r="W314" s="89"/>
      <c r="AA314" s="12"/>
      <c r="AB314" s="101"/>
      <c r="AC314" s="101"/>
      <c r="AD314" s="101"/>
      <c r="AE314" s="101"/>
    </row>
    <row r="315" spans="1:31" x14ac:dyDescent="0.35">
      <c r="C315" s="114" t="s">
        <v>90</v>
      </c>
      <c r="D315" s="114" t="s">
        <v>91</v>
      </c>
      <c r="E315" s="114"/>
      <c r="F315" s="115"/>
      <c r="G315" s="115"/>
      <c r="H315" s="115"/>
      <c r="I315" s="115"/>
      <c r="J315" s="115"/>
      <c r="K315" s="115"/>
      <c r="L315" s="116">
        <f>SUM(L278:L314)</f>
        <v>0</v>
      </c>
    </row>
    <row r="316" spans="1:31" ht="16.5" thickBot="1" x14ac:dyDescent="0.4">
      <c r="C316" s="118"/>
      <c r="D316" s="118"/>
      <c r="E316" s="118"/>
      <c r="F316" s="118"/>
      <c r="G316" s="118"/>
      <c r="H316" s="118"/>
      <c r="I316" s="118"/>
      <c r="J316" s="118"/>
      <c r="K316" s="118"/>
      <c r="L316" s="119"/>
      <c r="M316" s="119"/>
    </row>
    <row r="317" spans="1:31" s="61" customFormat="1" ht="24" thickTop="1" x14ac:dyDescent="0.3">
      <c r="A317" s="58"/>
      <c r="B317" s="58"/>
      <c r="C317" s="58"/>
      <c r="D317" s="58"/>
      <c r="E317" s="58"/>
      <c r="F317" s="59"/>
      <c r="G317" s="59"/>
      <c r="H317" s="59"/>
      <c r="I317" s="59"/>
      <c r="J317" s="59"/>
      <c r="K317" s="58"/>
      <c r="L317" s="60" t="s">
        <v>97</v>
      </c>
      <c r="M317" s="58"/>
      <c r="AA317" s="62"/>
      <c r="AB317" s="62"/>
      <c r="AC317" s="62"/>
      <c r="AD317" s="62"/>
      <c r="AE317" s="62"/>
    </row>
    <row r="318" spans="1:31" s="66" customFormat="1" ht="15.6" customHeight="1" x14ac:dyDescent="0.3">
      <c r="A318" s="14"/>
      <c r="B318" s="63" t="s">
        <v>35</v>
      </c>
      <c r="C318" s="63"/>
      <c r="D318" s="63"/>
      <c r="E318" s="63"/>
      <c r="F318" s="64" t="str">
        <f>IF($J$14="","vul bovenaan je naam in",$J$14)</f>
        <v>vul bovenaan je naam in</v>
      </c>
      <c r="G318" s="64"/>
      <c r="H318" s="64"/>
      <c r="I318" s="64"/>
      <c r="J318" s="64"/>
      <c r="K318" s="65" t="str">
        <f>CONCATENATE("*",L317,"*")</f>
        <v>*WW7*</v>
      </c>
      <c r="L318" s="65"/>
      <c r="M318" s="14"/>
      <c r="AA318" s="12"/>
      <c r="AB318" s="12"/>
      <c r="AC318" s="12"/>
      <c r="AD318" s="12"/>
      <c r="AE318" s="12"/>
    </row>
    <row r="319" spans="1:31" s="66" customFormat="1" ht="15.6" customHeight="1" x14ac:dyDescent="0.3">
      <c r="A319" s="14"/>
      <c r="B319" s="67"/>
      <c r="C319" s="67"/>
      <c r="D319" s="67"/>
      <c r="E319" s="67" t="s">
        <v>19</v>
      </c>
      <c r="F319" s="68" t="str">
        <f>IF($J$16=0,"vul bovenaan je speltak in",$J$16)</f>
        <v>vul bovenaan je speltak in</v>
      </c>
      <c r="G319" s="68"/>
      <c r="H319" s="68"/>
      <c r="I319" s="68"/>
      <c r="J319" s="68"/>
      <c r="K319" s="69"/>
      <c r="L319" s="70"/>
      <c r="M319" s="14"/>
      <c r="AA319" s="12"/>
      <c r="AB319" s="12"/>
      <c r="AC319" s="12"/>
      <c r="AD319" s="12"/>
      <c r="AE319" s="12"/>
    </row>
    <row r="320" spans="1:31" s="66" customFormat="1" ht="15.6" customHeight="1" x14ac:dyDescent="0.3">
      <c r="A320" s="14"/>
      <c r="B320" s="67"/>
      <c r="C320" s="67"/>
      <c r="D320" s="67"/>
      <c r="E320" s="67"/>
      <c r="F320" s="71"/>
      <c r="G320" s="71"/>
      <c r="H320" s="71"/>
      <c r="I320" s="71"/>
      <c r="J320" s="71"/>
      <c r="K320" s="69"/>
      <c r="L320" s="70"/>
      <c r="M320" s="14"/>
      <c r="AA320" s="12"/>
      <c r="AB320" s="12"/>
      <c r="AC320" s="12"/>
      <c r="AD320" s="12"/>
      <c r="AE320" s="12"/>
    </row>
    <row r="321" spans="2:31" s="14" customFormat="1" ht="15" x14ac:dyDescent="0.3">
      <c r="E321" s="15"/>
      <c r="F321" s="18"/>
      <c r="G321" s="15"/>
      <c r="H321" s="72"/>
      <c r="I321" s="72"/>
      <c r="J321" s="73"/>
      <c r="K321" s="74"/>
      <c r="L321" s="74"/>
      <c r="AA321" s="12"/>
      <c r="AB321" s="12"/>
      <c r="AC321" s="12"/>
      <c r="AD321" s="12"/>
      <c r="AE321" s="12"/>
    </row>
    <row r="322" spans="2:31" s="14" customFormat="1" ht="15" x14ac:dyDescent="0.2">
      <c r="B322" s="75"/>
      <c r="C322" s="76" t="s">
        <v>36</v>
      </c>
      <c r="D322" s="76"/>
      <c r="E322" s="76"/>
      <c r="F322" s="9"/>
      <c r="G322" s="9"/>
      <c r="H322" s="9"/>
      <c r="I322" s="9"/>
      <c r="J322" s="9"/>
      <c r="K322" s="9"/>
      <c r="L322" s="9"/>
      <c r="AA322" s="12"/>
      <c r="AB322" s="12"/>
      <c r="AC322" s="12"/>
      <c r="AD322" s="12"/>
      <c r="AE322" s="12"/>
    </row>
    <row r="323" spans="2:31" s="14" customFormat="1" ht="10.15" customHeight="1" x14ac:dyDescent="0.2">
      <c r="B323" s="75"/>
      <c r="K323" s="37"/>
      <c r="L323" s="37"/>
      <c r="AA323" s="12"/>
      <c r="AB323" s="12"/>
      <c r="AC323" s="12"/>
      <c r="AD323" s="12"/>
      <c r="AE323" s="12"/>
    </row>
    <row r="324" spans="2:31" s="46" customFormat="1" ht="15" x14ac:dyDescent="0.3">
      <c r="B324" s="77" t="s">
        <v>37</v>
      </c>
      <c r="C324" s="78" t="s">
        <v>38</v>
      </c>
      <c r="D324" s="78"/>
      <c r="E324" s="78"/>
      <c r="F324" s="78"/>
      <c r="G324" s="78"/>
      <c r="H324" s="78"/>
      <c r="I324" s="78"/>
      <c r="J324" s="78"/>
      <c r="K324" s="78"/>
      <c r="L324" s="79"/>
      <c r="AA324" s="12"/>
      <c r="AB324" s="12"/>
      <c r="AC324" s="12"/>
      <c r="AD324" s="12"/>
      <c r="AE324" s="12"/>
    </row>
    <row r="325" spans="2:31" s="80" customFormat="1" ht="15" x14ac:dyDescent="0.2">
      <c r="B325" s="81" t="s">
        <v>39</v>
      </c>
      <c r="C325" s="82">
        <v>3.5</v>
      </c>
      <c r="D325" s="83" t="s">
        <v>40</v>
      </c>
      <c r="E325" s="1"/>
      <c r="F325" s="84" t="s">
        <v>41</v>
      </c>
      <c r="G325" s="2"/>
      <c r="H325" s="84" t="s">
        <v>42</v>
      </c>
      <c r="I325" s="2"/>
      <c r="J325" s="85"/>
      <c r="K325" s="86"/>
      <c r="L325" s="87" t="str">
        <f t="shared" ref="L325:L328" si="36">IF((E325+G325+I325+K325)*C325=0,"",(E325+G325+I325+K325)*C325)</f>
        <v/>
      </c>
      <c r="P325" s="88"/>
      <c r="Q325" s="89"/>
      <c r="R325" s="88"/>
      <c r="S325" s="89"/>
      <c r="T325" s="88"/>
      <c r="U325" s="89"/>
      <c r="V325" s="88"/>
      <c r="W325" s="89"/>
      <c r="AA325" s="12"/>
      <c r="AB325" s="12"/>
      <c r="AC325" s="12"/>
      <c r="AD325" s="12"/>
      <c r="AE325" s="12"/>
    </row>
    <row r="326" spans="2:31" s="80" customFormat="1" ht="15" x14ac:dyDescent="0.2">
      <c r="B326" s="81" t="s">
        <v>46</v>
      </c>
      <c r="C326" s="82">
        <v>3.5</v>
      </c>
      <c r="D326" s="83" t="s">
        <v>47</v>
      </c>
      <c r="E326" s="1"/>
      <c r="F326" s="90"/>
      <c r="G326" s="91"/>
      <c r="H326" s="92"/>
      <c r="I326" s="93"/>
      <c r="J326" s="85"/>
      <c r="K326" s="86"/>
      <c r="L326" s="87" t="str">
        <f t="shared" si="36"/>
        <v/>
      </c>
      <c r="P326" s="88"/>
      <c r="Q326" s="89"/>
      <c r="R326" s="88"/>
      <c r="S326" s="89"/>
      <c r="T326" s="88"/>
      <c r="U326" s="89"/>
      <c r="V326" s="88"/>
      <c r="W326" s="89"/>
      <c r="AA326" s="12"/>
      <c r="AB326" s="12"/>
      <c r="AC326" s="12"/>
      <c r="AD326" s="12"/>
      <c r="AE326" s="12"/>
    </row>
    <row r="327" spans="2:31" s="80" customFormat="1" ht="15" x14ac:dyDescent="0.2">
      <c r="B327" s="81" t="s">
        <v>48</v>
      </c>
      <c r="C327" s="82">
        <v>3.5</v>
      </c>
      <c r="D327" s="83" t="s">
        <v>44</v>
      </c>
      <c r="E327" s="1"/>
      <c r="F327" s="83" t="s">
        <v>45</v>
      </c>
      <c r="G327" s="1"/>
      <c r="H327" s="83" t="s">
        <v>47</v>
      </c>
      <c r="I327" s="1"/>
      <c r="J327" s="85"/>
      <c r="K327" s="86"/>
      <c r="L327" s="87" t="str">
        <f t="shared" si="36"/>
        <v/>
      </c>
      <c r="P327" s="88"/>
      <c r="Q327" s="89"/>
      <c r="R327" s="88"/>
      <c r="S327" s="89"/>
      <c r="T327" s="88"/>
      <c r="U327" s="89"/>
      <c r="V327" s="88"/>
      <c r="W327" s="89"/>
      <c r="AA327" s="12"/>
      <c r="AB327" s="12"/>
      <c r="AC327" s="12"/>
      <c r="AD327" s="12"/>
      <c r="AE327" s="12"/>
    </row>
    <row r="328" spans="2:31" s="80" customFormat="1" ht="15" x14ac:dyDescent="0.2">
      <c r="B328" s="81" t="s">
        <v>49</v>
      </c>
      <c r="C328" s="82">
        <v>3.5</v>
      </c>
      <c r="D328" s="84" t="s">
        <v>43</v>
      </c>
      <c r="E328" s="2"/>
      <c r="F328" s="84" t="s">
        <v>44</v>
      </c>
      <c r="G328" s="2"/>
      <c r="H328" s="84" t="s">
        <v>45</v>
      </c>
      <c r="I328" s="2"/>
      <c r="J328" s="85"/>
      <c r="K328" s="86"/>
      <c r="L328" s="87" t="str">
        <f t="shared" si="36"/>
        <v/>
      </c>
      <c r="P328" s="88"/>
      <c r="Q328" s="89"/>
      <c r="R328" s="88"/>
      <c r="S328" s="89"/>
      <c r="T328" s="88"/>
      <c r="U328" s="89"/>
      <c r="V328" s="88"/>
      <c r="W328" s="89"/>
      <c r="AA328" s="12"/>
      <c r="AB328" s="12"/>
      <c r="AC328" s="12"/>
      <c r="AD328" s="12"/>
      <c r="AE328" s="12"/>
    </row>
    <row r="329" spans="2:31" s="80" customFormat="1" ht="10.15" customHeight="1" x14ac:dyDescent="0.2">
      <c r="B329" s="94"/>
      <c r="C329" s="94"/>
      <c r="D329" s="94"/>
      <c r="E329" s="94"/>
      <c r="F329" s="94"/>
      <c r="G329" s="94"/>
      <c r="H329" s="94"/>
      <c r="I329" s="94"/>
      <c r="J329" s="85"/>
      <c r="K329" s="95"/>
      <c r="L329" s="87"/>
      <c r="P329" s="88"/>
      <c r="Q329" s="89"/>
      <c r="R329" s="88"/>
      <c r="S329" s="89"/>
      <c r="T329" s="88"/>
      <c r="U329" s="89"/>
      <c r="V329" s="88"/>
      <c r="W329" s="89"/>
      <c r="AA329" s="12"/>
      <c r="AB329" s="12"/>
      <c r="AC329" s="12"/>
      <c r="AD329" s="12"/>
      <c r="AE329" s="12"/>
    </row>
    <row r="330" spans="2:31" s="14" customFormat="1" ht="15" x14ac:dyDescent="0.3">
      <c r="B330" s="77" t="s">
        <v>50</v>
      </c>
      <c r="C330" s="96" t="s">
        <v>51</v>
      </c>
      <c r="D330" s="96"/>
      <c r="E330" s="96"/>
      <c r="F330" s="96"/>
      <c r="G330" s="96"/>
      <c r="H330" s="96"/>
      <c r="I330" s="96"/>
      <c r="J330" s="96"/>
      <c r="K330" s="96"/>
      <c r="L330" s="97"/>
      <c r="Q330" s="98"/>
      <c r="S330" s="98"/>
      <c r="U330" s="98"/>
      <c r="W330" s="98"/>
      <c r="AA330" s="12"/>
      <c r="AB330" s="12"/>
      <c r="AC330" s="12"/>
      <c r="AD330" s="12"/>
      <c r="AE330" s="12"/>
    </row>
    <row r="331" spans="2:31" s="80" customFormat="1" ht="15" x14ac:dyDescent="0.2">
      <c r="B331" s="81" t="s">
        <v>52</v>
      </c>
      <c r="C331" s="82">
        <v>2</v>
      </c>
      <c r="D331" s="83" t="s">
        <v>40</v>
      </c>
      <c r="E331" s="1"/>
      <c r="F331" s="85"/>
      <c r="G331" s="95"/>
      <c r="H331" s="85"/>
      <c r="I331" s="95"/>
      <c r="J331" s="85"/>
      <c r="K331" s="86"/>
      <c r="L331" s="87" t="str">
        <f t="shared" ref="L331:L337" si="37">IF((E331+G331+I331+K331)*C331=0,"",(E331+G331+I331+K331)*C331)</f>
        <v/>
      </c>
      <c r="P331" s="88"/>
      <c r="Q331" s="89"/>
      <c r="R331" s="88"/>
      <c r="S331" s="89"/>
      <c r="T331" s="88"/>
      <c r="U331" s="89"/>
      <c r="V331" s="88"/>
      <c r="W331" s="89"/>
      <c r="AA331" s="12"/>
      <c r="AB331" s="12"/>
      <c r="AC331" s="12"/>
      <c r="AD331" s="12"/>
      <c r="AE331" s="12"/>
    </row>
    <row r="332" spans="2:31" s="80" customFormat="1" ht="15" x14ac:dyDescent="0.2">
      <c r="B332" s="81" t="s">
        <v>53</v>
      </c>
      <c r="C332" s="82">
        <v>2</v>
      </c>
      <c r="D332" s="84" t="s">
        <v>44</v>
      </c>
      <c r="E332" s="2"/>
      <c r="F332" s="84" t="s">
        <v>45</v>
      </c>
      <c r="G332" s="2"/>
      <c r="H332" s="84" t="s">
        <v>47</v>
      </c>
      <c r="I332" s="2"/>
      <c r="J332" s="85"/>
      <c r="K332" s="86"/>
      <c r="L332" s="87" t="str">
        <f t="shared" si="37"/>
        <v/>
      </c>
      <c r="P332" s="88"/>
      <c r="Q332" s="89"/>
      <c r="R332" s="88"/>
      <c r="S332" s="89"/>
      <c r="T332" s="88"/>
      <c r="U332" s="89"/>
      <c r="V332" s="88"/>
      <c r="W332" s="89"/>
      <c r="AA332" s="12"/>
      <c r="AB332" s="12"/>
      <c r="AC332" s="12"/>
      <c r="AD332" s="12"/>
      <c r="AE332" s="12"/>
    </row>
    <row r="333" spans="2:31" s="80" customFormat="1" ht="15" x14ac:dyDescent="0.2">
      <c r="B333" s="81" t="s">
        <v>54</v>
      </c>
      <c r="C333" s="82">
        <v>2</v>
      </c>
      <c r="D333" s="84" t="s">
        <v>55</v>
      </c>
      <c r="E333" s="2"/>
      <c r="F333" s="90"/>
      <c r="G333" s="91"/>
      <c r="H333" s="92"/>
      <c r="I333" s="93"/>
      <c r="J333" s="85"/>
      <c r="K333" s="86"/>
      <c r="L333" s="87" t="str">
        <f t="shared" si="37"/>
        <v/>
      </c>
      <c r="P333" s="88"/>
      <c r="Q333" s="89"/>
      <c r="R333" s="88"/>
      <c r="S333" s="89"/>
      <c r="T333" s="88"/>
      <c r="U333" s="89"/>
      <c r="V333" s="88"/>
      <c r="W333" s="89"/>
      <c r="AA333" s="12"/>
      <c r="AB333" s="12"/>
      <c r="AC333" s="12"/>
      <c r="AD333" s="12"/>
      <c r="AE333" s="12"/>
    </row>
    <row r="334" spans="2:31" s="80" customFormat="1" ht="15" x14ac:dyDescent="0.2">
      <c r="B334" s="81" t="s">
        <v>56</v>
      </c>
      <c r="C334" s="82">
        <v>2</v>
      </c>
      <c r="D334" s="99" t="s">
        <v>57</v>
      </c>
      <c r="E334" s="3"/>
      <c r="F334" s="100"/>
      <c r="G334" s="95"/>
      <c r="H334" s="85"/>
      <c r="I334" s="95"/>
      <c r="J334" s="85"/>
      <c r="K334" s="86"/>
      <c r="L334" s="87" t="str">
        <f t="shared" si="37"/>
        <v/>
      </c>
      <c r="P334" s="88"/>
      <c r="Q334" s="89"/>
      <c r="R334" s="88"/>
      <c r="S334" s="89"/>
      <c r="T334" s="88"/>
      <c r="U334" s="89"/>
      <c r="V334" s="88"/>
      <c r="W334" s="89"/>
      <c r="AA334" s="12"/>
      <c r="AB334" s="12"/>
      <c r="AC334" s="12"/>
      <c r="AD334" s="12"/>
      <c r="AE334" s="12"/>
    </row>
    <row r="335" spans="2:31" s="80" customFormat="1" ht="15" x14ac:dyDescent="0.2">
      <c r="B335" s="81" t="s">
        <v>58</v>
      </c>
      <c r="C335" s="82">
        <v>2</v>
      </c>
      <c r="D335" s="84" t="s">
        <v>44</v>
      </c>
      <c r="E335" s="2"/>
      <c r="F335" s="84" t="s">
        <v>59</v>
      </c>
      <c r="G335" s="2"/>
      <c r="H335" s="85"/>
      <c r="I335" s="95"/>
      <c r="J335" s="85"/>
      <c r="K335" s="86"/>
      <c r="L335" s="87" t="str">
        <f t="shared" si="37"/>
        <v/>
      </c>
      <c r="P335" s="88"/>
      <c r="Q335" s="89"/>
      <c r="R335" s="88"/>
      <c r="S335" s="89"/>
      <c r="T335" s="88"/>
      <c r="U335" s="89"/>
      <c r="V335" s="88"/>
      <c r="W335" s="89"/>
      <c r="AA335" s="12"/>
      <c r="AB335" s="12"/>
      <c r="AC335" s="12"/>
      <c r="AD335" s="12"/>
      <c r="AE335" s="12"/>
    </row>
    <row r="336" spans="2:31" s="80" customFormat="1" ht="15" x14ac:dyDescent="0.2">
      <c r="B336" s="81" t="s">
        <v>60</v>
      </c>
      <c r="C336" s="82">
        <v>2</v>
      </c>
      <c r="D336" s="99" t="s">
        <v>61</v>
      </c>
      <c r="E336" s="3"/>
      <c r="F336" s="18"/>
      <c r="G336" s="93"/>
      <c r="H336" s="85"/>
      <c r="I336" s="95"/>
      <c r="J336" s="85"/>
      <c r="K336" s="86"/>
      <c r="L336" s="87" t="str">
        <f t="shared" si="37"/>
        <v/>
      </c>
      <c r="P336" s="88"/>
      <c r="Q336" s="89"/>
      <c r="R336" s="88"/>
      <c r="S336" s="89"/>
      <c r="T336" s="88"/>
      <c r="U336" s="89"/>
      <c r="V336" s="88"/>
      <c r="W336" s="89"/>
      <c r="AA336" s="12"/>
      <c r="AB336" s="12"/>
      <c r="AC336" s="12"/>
      <c r="AD336" s="12"/>
      <c r="AE336" s="12"/>
    </row>
    <row r="337" spans="2:31" s="80" customFormat="1" ht="15" x14ac:dyDescent="0.2">
      <c r="B337" s="81" t="s">
        <v>62</v>
      </c>
      <c r="C337" s="82">
        <v>2</v>
      </c>
      <c r="D337" s="83" t="s">
        <v>43</v>
      </c>
      <c r="E337" s="1"/>
      <c r="F337" s="83" t="s">
        <v>44</v>
      </c>
      <c r="G337" s="1"/>
      <c r="H337" s="83" t="s">
        <v>40</v>
      </c>
      <c r="I337" s="1"/>
      <c r="J337" s="85"/>
      <c r="K337" s="86"/>
      <c r="L337" s="87" t="str">
        <f t="shared" si="37"/>
        <v/>
      </c>
      <c r="P337" s="88"/>
      <c r="Q337" s="89"/>
      <c r="R337" s="88"/>
      <c r="S337" s="89"/>
      <c r="T337" s="88"/>
      <c r="U337" s="89"/>
      <c r="V337" s="88"/>
      <c r="W337" s="89"/>
      <c r="AA337" s="12"/>
      <c r="AB337" s="12"/>
      <c r="AC337" s="12"/>
      <c r="AD337" s="12"/>
      <c r="AE337" s="12"/>
    </row>
    <row r="338" spans="2:31" s="80" customFormat="1" ht="15" x14ac:dyDescent="0.2">
      <c r="B338" s="81" t="s">
        <v>63</v>
      </c>
      <c r="C338" s="82">
        <v>2</v>
      </c>
      <c r="D338" s="83" t="s">
        <v>43</v>
      </c>
      <c r="E338" s="1"/>
      <c r="F338" s="84" t="s">
        <v>44</v>
      </c>
      <c r="G338" s="2"/>
      <c r="H338" s="84" t="s">
        <v>45</v>
      </c>
      <c r="I338" s="2"/>
      <c r="J338" s="84" t="s">
        <v>47</v>
      </c>
      <c r="K338" s="2"/>
      <c r="L338" s="87" t="str">
        <f>IF((E338+G338+I338+K338)*C338=0,"",(E338+G338+I338+K338)*C338)</f>
        <v/>
      </c>
      <c r="P338" s="88"/>
      <c r="Q338" s="89"/>
      <c r="R338" s="88"/>
      <c r="S338" s="89"/>
      <c r="T338" s="88"/>
      <c r="U338" s="89"/>
      <c r="V338" s="88"/>
      <c r="W338" s="89"/>
      <c r="AA338" s="12"/>
      <c r="AB338" s="12"/>
      <c r="AC338" s="12"/>
      <c r="AD338" s="12"/>
      <c r="AE338" s="12"/>
    </row>
    <row r="339" spans="2:31" s="80" customFormat="1" ht="15" x14ac:dyDescent="0.2">
      <c r="B339" s="81" t="s">
        <v>64</v>
      </c>
      <c r="C339" s="82">
        <v>2</v>
      </c>
      <c r="D339" s="83" t="s">
        <v>57</v>
      </c>
      <c r="E339" s="1"/>
      <c r="F339" s="85"/>
      <c r="G339" s="95"/>
      <c r="H339" s="85"/>
      <c r="I339" s="95"/>
      <c r="J339" s="85"/>
      <c r="K339" s="86"/>
      <c r="L339" s="87" t="str">
        <f t="shared" ref="L339:L345" si="38">IF((E339+G339+I339+K339)*C339=0,"",(E339+G339+I339+K339)*C339)</f>
        <v/>
      </c>
      <c r="P339" s="88"/>
      <c r="Q339" s="89"/>
      <c r="R339" s="88"/>
      <c r="S339" s="89"/>
      <c r="T339" s="88"/>
      <c r="U339" s="89"/>
      <c r="V339" s="88"/>
      <c r="W339" s="89"/>
      <c r="AA339" s="12"/>
      <c r="AB339" s="12"/>
      <c r="AC339" s="12"/>
      <c r="AD339" s="12"/>
      <c r="AE339" s="12"/>
    </row>
    <row r="340" spans="2:31" s="80" customFormat="1" ht="15" x14ac:dyDescent="0.2">
      <c r="B340" s="81" t="s">
        <v>65</v>
      </c>
      <c r="C340" s="82">
        <v>2</v>
      </c>
      <c r="D340" s="83" t="s">
        <v>47</v>
      </c>
      <c r="E340" s="1"/>
      <c r="F340" s="85"/>
      <c r="G340" s="95"/>
      <c r="H340" s="85"/>
      <c r="I340" s="95"/>
      <c r="J340" s="85"/>
      <c r="K340" s="86"/>
      <c r="L340" s="87" t="str">
        <f t="shared" si="38"/>
        <v/>
      </c>
      <c r="P340" s="88"/>
      <c r="Q340" s="89"/>
      <c r="R340" s="88"/>
      <c r="S340" s="89"/>
      <c r="T340" s="88"/>
      <c r="U340" s="89"/>
      <c r="V340" s="88"/>
      <c r="W340" s="89"/>
      <c r="AA340" s="12"/>
      <c r="AB340" s="12"/>
      <c r="AC340" s="12"/>
      <c r="AD340" s="12"/>
      <c r="AE340" s="12"/>
    </row>
    <row r="341" spans="2:31" s="80" customFormat="1" ht="15" x14ac:dyDescent="0.2">
      <c r="B341" s="81" t="s">
        <v>66</v>
      </c>
      <c r="C341" s="82">
        <v>2</v>
      </c>
      <c r="D341" s="83" t="s">
        <v>40</v>
      </c>
      <c r="E341" s="1"/>
      <c r="F341" s="85"/>
      <c r="G341" s="95"/>
      <c r="H341" s="85"/>
      <c r="I341" s="95"/>
      <c r="J341" s="85"/>
      <c r="K341" s="86"/>
      <c r="L341" s="87" t="str">
        <f t="shared" si="38"/>
        <v/>
      </c>
      <c r="P341" s="88"/>
      <c r="Q341" s="89"/>
      <c r="R341" s="88"/>
      <c r="S341" s="89"/>
      <c r="T341" s="88"/>
      <c r="U341" s="89"/>
      <c r="V341" s="88"/>
      <c r="W341" s="89"/>
      <c r="AA341" s="12"/>
      <c r="AB341" s="12"/>
      <c r="AC341" s="12"/>
      <c r="AD341" s="12"/>
      <c r="AE341" s="12"/>
    </row>
    <row r="342" spans="2:31" s="80" customFormat="1" ht="15" x14ac:dyDescent="0.2">
      <c r="B342" s="81" t="s">
        <v>67</v>
      </c>
      <c r="C342" s="82">
        <v>2</v>
      </c>
      <c r="D342" s="83" t="s">
        <v>47</v>
      </c>
      <c r="E342" s="1"/>
      <c r="F342" s="85"/>
      <c r="G342" s="95"/>
      <c r="H342" s="85"/>
      <c r="I342" s="95"/>
      <c r="J342" s="85"/>
      <c r="K342" s="86"/>
      <c r="L342" s="87" t="str">
        <f t="shared" si="38"/>
        <v/>
      </c>
      <c r="P342" s="88"/>
      <c r="Q342" s="89"/>
      <c r="R342" s="88"/>
      <c r="S342" s="89"/>
      <c r="T342" s="88"/>
      <c r="U342" s="89"/>
      <c r="V342" s="88"/>
      <c r="W342" s="89"/>
      <c r="AA342" s="12"/>
      <c r="AB342" s="12"/>
      <c r="AC342" s="12"/>
      <c r="AD342" s="12"/>
      <c r="AE342" s="12"/>
    </row>
    <row r="343" spans="2:31" s="80" customFormat="1" ht="15" x14ac:dyDescent="0.2">
      <c r="B343" s="81" t="s">
        <v>68</v>
      </c>
      <c r="C343" s="82">
        <v>2</v>
      </c>
      <c r="D343" s="83" t="s">
        <v>43</v>
      </c>
      <c r="E343" s="1"/>
      <c r="F343" s="83" t="s">
        <v>44</v>
      </c>
      <c r="G343" s="1"/>
      <c r="H343" s="85"/>
      <c r="I343" s="95"/>
      <c r="J343" s="85"/>
      <c r="K343" s="86"/>
      <c r="L343" s="87" t="str">
        <f t="shared" si="38"/>
        <v/>
      </c>
      <c r="P343" s="88"/>
      <c r="Q343" s="89"/>
      <c r="R343" s="88"/>
      <c r="S343" s="89"/>
      <c r="T343" s="88"/>
      <c r="U343" s="89"/>
      <c r="V343" s="88"/>
      <c r="W343" s="89"/>
      <c r="AA343" s="12"/>
      <c r="AB343" s="12"/>
      <c r="AC343" s="12"/>
      <c r="AD343" s="12"/>
      <c r="AE343" s="12"/>
    </row>
    <row r="344" spans="2:31" s="80" customFormat="1" ht="15" x14ac:dyDescent="0.2">
      <c r="B344" s="81" t="s">
        <v>69</v>
      </c>
      <c r="C344" s="82">
        <v>2.1</v>
      </c>
      <c r="D344" s="83" t="s">
        <v>43</v>
      </c>
      <c r="E344" s="1"/>
      <c r="F344" s="83" t="s">
        <v>44</v>
      </c>
      <c r="G344" s="1"/>
      <c r="H344" s="83" t="s">
        <v>45</v>
      </c>
      <c r="I344" s="1"/>
      <c r="J344" s="85"/>
      <c r="K344" s="86"/>
      <c r="L344" s="87" t="str">
        <f t="shared" si="38"/>
        <v/>
      </c>
      <c r="P344" s="88"/>
      <c r="Q344" s="89"/>
      <c r="R344" s="88"/>
      <c r="S344" s="89"/>
      <c r="T344" s="88"/>
      <c r="U344" s="89"/>
      <c r="V344" s="88"/>
      <c r="W344" s="89"/>
      <c r="AA344" s="12"/>
      <c r="AB344" s="12"/>
      <c r="AC344" s="12"/>
      <c r="AD344" s="12"/>
      <c r="AE344" s="12"/>
    </row>
    <row r="345" spans="2:31" s="80" customFormat="1" ht="15" x14ac:dyDescent="0.2">
      <c r="B345" s="81" t="s">
        <v>70</v>
      </c>
      <c r="C345" s="82">
        <v>2.1</v>
      </c>
      <c r="D345" s="84" t="s">
        <v>43</v>
      </c>
      <c r="E345" s="2"/>
      <c r="F345" s="84" t="s">
        <v>44</v>
      </c>
      <c r="G345" s="2"/>
      <c r="H345" s="84" t="s">
        <v>45</v>
      </c>
      <c r="I345" s="2"/>
      <c r="J345" s="85"/>
      <c r="K345" s="86"/>
      <c r="L345" s="87" t="str">
        <f t="shared" si="38"/>
        <v/>
      </c>
      <c r="P345" s="88"/>
      <c r="Q345" s="89"/>
      <c r="R345" s="88"/>
      <c r="S345" s="89"/>
      <c r="T345" s="88"/>
      <c r="U345" s="89"/>
      <c r="V345" s="88"/>
      <c r="W345" s="89"/>
      <c r="AA345" s="12"/>
      <c r="AB345" s="12"/>
      <c r="AC345" s="12"/>
      <c r="AD345" s="12"/>
      <c r="AE345" s="12"/>
    </row>
    <row r="346" spans="2:31" s="80" customFormat="1" ht="10.15" customHeight="1" x14ac:dyDescent="0.2">
      <c r="B346" s="94"/>
      <c r="C346" s="94"/>
      <c r="D346" s="94"/>
      <c r="E346" s="94"/>
      <c r="F346" s="94"/>
      <c r="G346" s="94"/>
      <c r="H346" s="94"/>
      <c r="I346" s="94"/>
      <c r="J346" s="85"/>
      <c r="K346" s="95"/>
      <c r="L346" s="87"/>
      <c r="P346" s="88"/>
      <c r="Q346" s="89"/>
      <c r="R346" s="88"/>
      <c r="S346" s="89"/>
      <c r="T346" s="88"/>
      <c r="U346" s="89"/>
      <c r="V346" s="88"/>
      <c r="W346" s="89"/>
      <c r="AA346" s="12"/>
      <c r="AB346" s="12"/>
      <c r="AC346" s="12"/>
      <c r="AD346" s="101"/>
      <c r="AE346" s="101"/>
    </row>
    <row r="347" spans="2:31" s="46" customFormat="1" x14ac:dyDescent="0.35">
      <c r="B347" s="77" t="s">
        <v>71</v>
      </c>
      <c r="C347" s="78" t="s">
        <v>72</v>
      </c>
      <c r="D347" s="78"/>
      <c r="E347" s="78"/>
      <c r="F347" s="78"/>
      <c r="G347" s="78"/>
      <c r="H347" s="78"/>
      <c r="I347" s="78"/>
      <c r="J347" s="78"/>
      <c r="K347" s="78"/>
      <c r="L347" s="102"/>
      <c r="AA347" s="12"/>
      <c r="AB347" s="12"/>
      <c r="AC347" s="12"/>
      <c r="AD347" s="103"/>
      <c r="AE347" s="103"/>
    </row>
    <row r="348" spans="2:31" s="80" customFormat="1" ht="15" x14ac:dyDescent="0.2">
      <c r="B348" s="81" t="s">
        <v>73</v>
      </c>
      <c r="C348" s="82">
        <v>11</v>
      </c>
      <c r="D348" s="84" t="s">
        <v>74</v>
      </c>
      <c r="E348" s="2"/>
      <c r="F348" s="85"/>
      <c r="G348" s="95"/>
      <c r="H348" s="85"/>
      <c r="I348" s="95"/>
      <c r="J348" s="85"/>
      <c r="K348" s="86"/>
      <c r="L348" s="87" t="str">
        <f t="shared" ref="L348:L351" si="39">IF((E348+G348+I348+K348)*C348=0,"",(E348+G348+I348+K348)*C348)</f>
        <v/>
      </c>
      <c r="P348" s="88"/>
      <c r="Q348" s="89"/>
      <c r="R348" s="88"/>
      <c r="S348" s="89"/>
      <c r="T348" s="88"/>
      <c r="U348" s="89"/>
      <c r="V348" s="88"/>
      <c r="W348" s="89"/>
      <c r="AA348" s="12"/>
      <c r="AB348" s="12"/>
      <c r="AC348" s="12"/>
      <c r="AD348" s="12"/>
      <c r="AE348" s="12"/>
    </row>
    <row r="349" spans="2:31" s="80" customFormat="1" ht="15" x14ac:dyDescent="0.2">
      <c r="B349" s="81" t="s">
        <v>63</v>
      </c>
      <c r="C349" s="82">
        <v>11</v>
      </c>
      <c r="D349" s="84" t="s">
        <v>44</v>
      </c>
      <c r="E349" s="2"/>
      <c r="F349" s="84" t="s">
        <v>47</v>
      </c>
      <c r="G349" s="2"/>
      <c r="H349" s="95"/>
      <c r="I349" s="95"/>
      <c r="J349" s="95"/>
      <c r="K349" s="86"/>
      <c r="L349" s="87" t="str">
        <f t="shared" si="39"/>
        <v/>
      </c>
      <c r="P349" s="88"/>
      <c r="Q349" s="89"/>
      <c r="R349" s="88"/>
      <c r="S349" s="89"/>
      <c r="T349" s="88"/>
      <c r="U349" s="89"/>
      <c r="V349" s="88"/>
      <c r="W349" s="89"/>
      <c r="AA349" s="12"/>
      <c r="AB349" s="12"/>
      <c r="AC349" s="12"/>
      <c r="AD349" s="12"/>
      <c r="AE349" s="12"/>
    </row>
    <row r="350" spans="2:31" s="80" customFormat="1" ht="15" x14ac:dyDescent="0.2">
      <c r="B350" s="81" t="s">
        <v>75</v>
      </c>
      <c r="C350" s="82">
        <v>11</v>
      </c>
      <c r="D350" s="99" t="s">
        <v>47</v>
      </c>
      <c r="E350" s="3"/>
      <c r="F350" s="93"/>
      <c r="G350" s="93"/>
      <c r="H350" s="95"/>
      <c r="I350" s="95"/>
      <c r="J350" s="95"/>
      <c r="K350" s="86"/>
      <c r="L350" s="87" t="str">
        <f t="shared" si="39"/>
        <v/>
      </c>
      <c r="P350" s="88"/>
      <c r="Q350" s="89"/>
      <c r="R350" s="88"/>
      <c r="S350" s="89"/>
      <c r="T350" s="88"/>
      <c r="U350" s="89"/>
      <c r="V350" s="88"/>
      <c r="W350" s="89"/>
      <c r="AA350" s="12"/>
      <c r="AB350" s="12"/>
      <c r="AC350" s="12"/>
      <c r="AD350" s="12"/>
      <c r="AE350" s="12"/>
    </row>
    <row r="351" spans="2:31" s="80" customFormat="1" ht="15" x14ac:dyDescent="0.2">
      <c r="B351" s="81" t="s">
        <v>76</v>
      </c>
      <c r="C351" s="82">
        <v>11</v>
      </c>
      <c r="D351" s="84" t="s">
        <v>47</v>
      </c>
      <c r="E351" s="2"/>
      <c r="F351" s="95"/>
      <c r="G351" s="95"/>
      <c r="H351" s="95"/>
      <c r="I351" s="95"/>
      <c r="J351" s="95"/>
      <c r="K351" s="86"/>
      <c r="L351" s="87" t="str">
        <f t="shared" si="39"/>
        <v/>
      </c>
      <c r="P351" s="88"/>
      <c r="Q351" s="89"/>
      <c r="R351" s="88"/>
      <c r="S351" s="89"/>
      <c r="T351" s="88"/>
      <c r="U351" s="89"/>
      <c r="V351" s="88"/>
      <c r="W351" s="89"/>
      <c r="AA351" s="12"/>
      <c r="AB351" s="12"/>
      <c r="AC351" s="12"/>
      <c r="AD351" s="12"/>
      <c r="AE351" s="12"/>
    </row>
    <row r="352" spans="2:31" s="80" customFormat="1" ht="10.15" customHeight="1" x14ac:dyDescent="0.2">
      <c r="B352" s="94"/>
      <c r="C352" s="94"/>
      <c r="D352" s="94"/>
      <c r="E352" s="94"/>
      <c r="F352" s="95"/>
      <c r="G352" s="95"/>
      <c r="H352" s="95"/>
      <c r="I352" s="95"/>
      <c r="J352" s="95"/>
      <c r="K352" s="86"/>
      <c r="L352" s="87"/>
      <c r="P352" s="88"/>
      <c r="Q352" s="89"/>
      <c r="R352" s="88"/>
      <c r="S352" s="89"/>
      <c r="T352" s="88"/>
      <c r="U352" s="89"/>
      <c r="V352" s="88"/>
      <c r="W352" s="89"/>
      <c r="AA352" s="12"/>
      <c r="AB352" s="12"/>
      <c r="AC352" s="12"/>
      <c r="AD352" s="101"/>
      <c r="AE352" s="101"/>
    </row>
    <row r="353" spans="1:31" s="46" customFormat="1" x14ac:dyDescent="0.35">
      <c r="B353" s="77" t="s">
        <v>77</v>
      </c>
      <c r="C353" s="78" t="s">
        <v>78</v>
      </c>
      <c r="D353" s="78"/>
      <c r="E353" s="78"/>
      <c r="F353" s="78"/>
      <c r="G353" s="78"/>
      <c r="H353" s="78"/>
      <c r="I353" s="78"/>
      <c r="J353" s="78"/>
      <c r="K353" s="78"/>
      <c r="L353" s="102"/>
      <c r="AA353" s="12"/>
      <c r="AB353" s="103"/>
      <c r="AC353" s="103"/>
      <c r="AD353" s="103"/>
      <c r="AE353" s="103"/>
    </row>
    <row r="354" spans="1:31" s="80" customFormat="1" ht="15" x14ac:dyDescent="0.2">
      <c r="B354" s="81" t="s">
        <v>79</v>
      </c>
      <c r="C354" s="82">
        <v>12.5</v>
      </c>
      <c r="D354" s="83" t="s">
        <v>80</v>
      </c>
      <c r="E354" s="1"/>
      <c r="F354" s="104"/>
      <c r="G354" s="105"/>
      <c r="H354" s="105"/>
      <c r="I354" s="95"/>
      <c r="J354" s="85"/>
      <c r="K354" s="86"/>
      <c r="L354" s="87" t="str">
        <f t="shared" ref="L354:L357" si="40">IF((E354+G354+I354+K354)*C354=0,"",(E354+G354+I354+K354)*C354)</f>
        <v/>
      </c>
      <c r="P354" s="88"/>
      <c r="Q354" s="89"/>
      <c r="R354" s="88"/>
      <c r="S354" s="89"/>
      <c r="T354" s="88"/>
      <c r="U354" s="89"/>
      <c r="V354" s="88"/>
      <c r="W354" s="89"/>
      <c r="AA354" s="12"/>
      <c r="AB354" s="101"/>
      <c r="AC354" s="101"/>
      <c r="AD354" s="101"/>
      <c r="AE354" s="101"/>
    </row>
    <row r="355" spans="1:31" s="80" customFormat="1" ht="15" x14ac:dyDescent="0.2">
      <c r="B355" s="81" t="s">
        <v>81</v>
      </c>
      <c r="C355" s="82">
        <v>15</v>
      </c>
      <c r="D355" s="83" t="s">
        <v>57</v>
      </c>
      <c r="E355" s="1"/>
      <c r="F355" s="85"/>
      <c r="G355" s="95"/>
      <c r="H355" s="85"/>
      <c r="I355" s="95"/>
      <c r="J355" s="85"/>
      <c r="K355" s="86"/>
      <c r="L355" s="87" t="str">
        <f t="shared" si="40"/>
        <v/>
      </c>
      <c r="P355" s="88"/>
      <c r="Q355" s="89"/>
      <c r="R355" s="88"/>
      <c r="S355" s="89"/>
      <c r="T355" s="88"/>
      <c r="U355" s="89"/>
      <c r="V355" s="88"/>
      <c r="W355" s="89"/>
      <c r="AA355" s="12"/>
      <c r="AB355" s="101"/>
      <c r="AC355" s="101"/>
      <c r="AD355" s="101"/>
      <c r="AE355" s="101"/>
    </row>
    <row r="356" spans="1:31" s="80" customFormat="1" ht="15" x14ac:dyDescent="0.2">
      <c r="B356" s="81" t="s">
        <v>82</v>
      </c>
      <c r="C356" s="82">
        <v>15</v>
      </c>
      <c r="D356" s="83" t="s">
        <v>40</v>
      </c>
      <c r="E356" s="1"/>
      <c r="F356" s="83" t="s">
        <v>42</v>
      </c>
      <c r="G356" s="1"/>
      <c r="H356" s="85"/>
      <c r="I356" s="95"/>
      <c r="J356" s="85"/>
      <c r="K356" s="86"/>
      <c r="L356" s="87" t="str">
        <f t="shared" si="40"/>
        <v/>
      </c>
      <c r="P356" s="88"/>
      <c r="Q356" s="89"/>
      <c r="R356" s="88"/>
      <c r="S356" s="89"/>
      <c r="T356" s="88"/>
      <c r="U356" s="89"/>
      <c r="V356" s="88"/>
      <c r="W356" s="89"/>
      <c r="AA356" s="12"/>
      <c r="AB356" s="101"/>
      <c r="AC356" s="101"/>
      <c r="AD356" s="101"/>
      <c r="AE356" s="101"/>
    </row>
    <row r="357" spans="1:31" s="80" customFormat="1" ht="15" x14ac:dyDescent="0.2">
      <c r="B357" s="81" t="s">
        <v>83</v>
      </c>
      <c r="C357" s="82">
        <v>17</v>
      </c>
      <c r="D357" s="84" t="s">
        <v>43</v>
      </c>
      <c r="E357" s="2"/>
      <c r="F357" s="84" t="s">
        <v>45</v>
      </c>
      <c r="G357" s="2"/>
      <c r="H357" s="85"/>
      <c r="I357" s="95"/>
      <c r="J357" s="106"/>
      <c r="K357" s="107"/>
      <c r="L357" s="87" t="str">
        <f t="shared" si="40"/>
        <v/>
      </c>
      <c r="P357" s="88"/>
      <c r="Q357" s="89"/>
      <c r="R357" s="88"/>
      <c r="S357" s="89"/>
      <c r="T357" s="88"/>
      <c r="U357" s="89"/>
      <c r="V357" s="88"/>
      <c r="W357" s="89"/>
      <c r="AA357" s="12"/>
      <c r="AB357" s="101"/>
      <c r="AC357" s="101"/>
      <c r="AD357" s="101"/>
      <c r="AE357" s="101"/>
    </row>
    <row r="358" spans="1:31" s="80" customFormat="1" ht="10.15" customHeight="1" x14ac:dyDescent="0.2">
      <c r="B358" s="94"/>
      <c r="C358" s="94"/>
      <c r="D358" s="94"/>
      <c r="E358" s="94"/>
      <c r="F358" s="94"/>
      <c r="G358" s="94"/>
      <c r="H358" s="85"/>
      <c r="I358" s="95"/>
      <c r="J358" s="108"/>
      <c r="K358" s="108"/>
      <c r="L358" s="109"/>
      <c r="P358" s="88"/>
      <c r="Q358" s="89"/>
      <c r="R358" s="88"/>
      <c r="S358" s="89"/>
      <c r="T358" s="88"/>
      <c r="U358" s="89"/>
      <c r="V358" s="88"/>
      <c r="W358" s="89"/>
      <c r="AA358" s="12"/>
      <c r="AB358" s="101"/>
      <c r="AC358" s="101"/>
      <c r="AD358" s="101"/>
      <c r="AE358" s="101"/>
    </row>
    <row r="359" spans="1:31" s="46" customFormat="1" x14ac:dyDescent="0.35">
      <c r="B359" s="77" t="s">
        <v>84</v>
      </c>
      <c r="C359" s="78" t="s">
        <v>85</v>
      </c>
      <c r="D359" s="78"/>
      <c r="E359" s="78"/>
      <c r="F359" s="78"/>
      <c r="G359" s="78"/>
      <c r="H359" s="78"/>
      <c r="I359" s="78"/>
      <c r="J359" s="78"/>
      <c r="K359" s="110"/>
      <c r="L359" s="102"/>
      <c r="AA359" s="12"/>
      <c r="AB359" s="103"/>
      <c r="AC359" s="103"/>
      <c r="AD359" s="103"/>
      <c r="AE359" s="103"/>
    </row>
    <row r="360" spans="1:31" s="80" customFormat="1" ht="15" x14ac:dyDescent="0.2">
      <c r="B360" s="81" t="s">
        <v>86</v>
      </c>
      <c r="C360" s="82">
        <v>4.5</v>
      </c>
      <c r="D360" s="83" t="s">
        <v>87</v>
      </c>
      <c r="E360" s="1"/>
      <c r="F360" s="104"/>
      <c r="G360" s="105"/>
      <c r="H360" s="105"/>
      <c r="I360" s="95"/>
      <c r="J360" s="85"/>
      <c r="K360" s="86"/>
      <c r="L360" s="87" t="str">
        <f t="shared" ref="L360:L361" si="41">IF((E360+G360+I360+K360)*C360=0,"",(E360+G360+I360+K360)*C360)</f>
        <v/>
      </c>
      <c r="P360" s="88"/>
      <c r="Q360" s="89"/>
      <c r="R360" s="88"/>
      <c r="S360" s="89"/>
      <c r="T360" s="88"/>
      <c r="U360" s="89"/>
      <c r="V360" s="88"/>
      <c r="W360" s="89"/>
      <c r="AA360" s="12"/>
      <c r="AB360" s="101"/>
      <c r="AC360" s="101"/>
      <c r="AD360" s="101"/>
      <c r="AE360" s="101"/>
    </row>
    <row r="361" spans="1:31" s="80" customFormat="1" ht="15" x14ac:dyDescent="0.2">
      <c r="B361" s="81" t="s">
        <v>88</v>
      </c>
      <c r="C361" s="82">
        <v>3</v>
      </c>
      <c r="D361" s="84" t="s">
        <v>89</v>
      </c>
      <c r="E361" s="2"/>
      <c r="F361" s="111"/>
      <c r="G361" s="112"/>
      <c r="H361" s="112"/>
      <c r="I361" s="113"/>
      <c r="J361" s="106"/>
      <c r="K361" s="107"/>
      <c r="L361" s="87" t="str">
        <f t="shared" si="41"/>
        <v/>
      </c>
      <c r="P361" s="88"/>
      <c r="Q361" s="89"/>
      <c r="R361" s="88"/>
      <c r="S361" s="89"/>
      <c r="T361" s="88"/>
      <c r="U361" s="89"/>
      <c r="V361" s="88"/>
      <c r="W361" s="89"/>
      <c r="AA361" s="12"/>
      <c r="AB361" s="101"/>
      <c r="AC361" s="101"/>
      <c r="AD361" s="101"/>
      <c r="AE361" s="101"/>
    </row>
    <row r="362" spans="1:31" x14ac:dyDescent="0.35">
      <c r="C362" s="114" t="s">
        <v>90</v>
      </c>
      <c r="D362" s="114" t="s">
        <v>91</v>
      </c>
      <c r="E362" s="114"/>
      <c r="F362" s="115"/>
      <c r="G362" s="115"/>
      <c r="H362" s="115"/>
      <c r="I362" s="115"/>
      <c r="J362" s="115"/>
      <c r="K362" s="115"/>
      <c r="L362" s="116">
        <f>SUM(L325:L361)</f>
        <v>0</v>
      </c>
    </row>
    <row r="363" spans="1:31" ht="16.5" thickBot="1" x14ac:dyDescent="0.4">
      <c r="C363" s="118"/>
      <c r="D363" s="118"/>
      <c r="E363" s="118"/>
      <c r="F363" s="118"/>
      <c r="G363" s="118"/>
      <c r="H363" s="118"/>
      <c r="I363" s="118"/>
      <c r="J363" s="118"/>
      <c r="K363" s="118"/>
      <c r="L363" s="119"/>
      <c r="M363" s="119"/>
    </row>
    <row r="364" spans="1:31" s="61" customFormat="1" ht="24" thickTop="1" x14ac:dyDescent="0.3">
      <c r="A364" s="58"/>
      <c r="B364" s="58"/>
      <c r="C364" s="58"/>
      <c r="D364" s="58"/>
      <c r="E364" s="58"/>
      <c r="F364" s="59"/>
      <c r="G364" s="59"/>
      <c r="H364" s="59"/>
      <c r="I364" s="59"/>
      <c r="J364" s="59"/>
      <c r="K364" s="58"/>
      <c r="L364" s="60" t="s">
        <v>98</v>
      </c>
      <c r="M364" s="58"/>
      <c r="AA364" s="62"/>
      <c r="AB364" s="62"/>
      <c r="AC364" s="62"/>
      <c r="AD364" s="62"/>
      <c r="AE364" s="62"/>
    </row>
    <row r="365" spans="1:31" s="66" customFormat="1" ht="15.6" customHeight="1" x14ac:dyDescent="0.3">
      <c r="A365" s="14"/>
      <c r="B365" s="63" t="s">
        <v>35</v>
      </c>
      <c r="C365" s="63"/>
      <c r="D365" s="63"/>
      <c r="E365" s="63"/>
      <c r="F365" s="64" t="str">
        <f>IF($J$14="","vul bovenaan je naam in",$J$14)</f>
        <v>vul bovenaan je naam in</v>
      </c>
      <c r="G365" s="64"/>
      <c r="H365" s="64"/>
      <c r="I365" s="64"/>
      <c r="J365" s="64"/>
      <c r="K365" s="65" t="str">
        <f>CONCATENATE("*",L364,"*")</f>
        <v>*WW8*</v>
      </c>
      <c r="L365" s="65"/>
      <c r="M365" s="14"/>
      <c r="AA365" s="12"/>
      <c r="AB365" s="12"/>
      <c r="AC365" s="12"/>
      <c r="AD365" s="12"/>
      <c r="AE365" s="12"/>
    </row>
    <row r="366" spans="1:31" s="66" customFormat="1" ht="15.6" customHeight="1" x14ac:dyDescent="0.3">
      <c r="A366" s="14"/>
      <c r="B366" s="67"/>
      <c r="C366" s="67"/>
      <c r="D366" s="67"/>
      <c r="E366" s="67" t="s">
        <v>19</v>
      </c>
      <c r="F366" s="68" t="str">
        <f>IF($J$16=0,"vul bovenaan je speltak in",$J$16)</f>
        <v>vul bovenaan je speltak in</v>
      </c>
      <c r="G366" s="68"/>
      <c r="H366" s="68"/>
      <c r="I366" s="68"/>
      <c r="J366" s="68"/>
      <c r="K366" s="69"/>
      <c r="L366" s="70"/>
      <c r="M366" s="14"/>
      <c r="AA366" s="12"/>
      <c r="AB366" s="12"/>
      <c r="AC366" s="12"/>
      <c r="AD366" s="12"/>
      <c r="AE366" s="12"/>
    </row>
    <row r="367" spans="1:31" s="66" customFormat="1" ht="15.6" customHeight="1" x14ac:dyDescent="0.3">
      <c r="A367" s="14"/>
      <c r="B367" s="67"/>
      <c r="C367" s="67"/>
      <c r="D367" s="67"/>
      <c r="E367" s="67"/>
      <c r="F367" s="71"/>
      <c r="G367" s="71"/>
      <c r="H367" s="71"/>
      <c r="I367" s="71"/>
      <c r="J367" s="71"/>
      <c r="K367" s="69"/>
      <c r="L367" s="70"/>
      <c r="M367" s="14"/>
      <c r="AA367" s="12"/>
      <c r="AB367" s="12"/>
      <c r="AC367" s="12"/>
      <c r="AD367" s="12"/>
      <c r="AE367" s="12"/>
    </row>
    <row r="368" spans="1:31" s="14" customFormat="1" ht="15" x14ac:dyDescent="0.3">
      <c r="E368" s="15"/>
      <c r="F368" s="18"/>
      <c r="G368" s="15"/>
      <c r="H368" s="72"/>
      <c r="I368" s="72"/>
      <c r="J368" s="73"/>
      <c r="K368" s="74"/>
      <c r="L368" s="74"/>
      <c r="AA368" s="12"/>
      <c r="AB368" s="12"/>
      <c r="AC368" s="12"/>
      <c r="AD368" s="12"/>
      <c r="AE368" s="12"/>
    </row>
    <row r="369" spans="2:31" s="14" customFormat="1" ht="15" x14ac:dyDescent="0.2">
      <c r="B369" s="75"/>
      <c r="C369" s="76" t="s">
        <v>36</v>
      </c>
      <c r="D369" s="76"/>
      <c r="E369" s="76"/>
      <c r="F369" s="9"/>
      <c r="G369" s="9"/>
      <c r="H369" s="9"/>
      <c r="I369" s="9"/>
      <c r="J369" s="9"/>
      <c r="K369" s="9"/>
      <c r="L369" s="9"/>
      <c r="AA369" s="12"/>
      <c r="AB369" s="12"/>
      <c r="AC369" s="12"/>
      <c r="AD369" s="12"/>
      <c r="AE369" s="12"/>
    </row>
    <row r="370" spans="2:31" s="14" customFormat="1" ht="10.15" customHeight="1" x14ac:dyDescent="0.2">
      <c r="B370" s="75"/>
      <c r="K370" s="37"/>
      <c r="L370" s="37"/>
      <c r="AA370" s="12"/>
      <c r="AB370" s="12"/>
      <c r="AC370" s="12"/>
      <c r="AD370" s="12"/>
      <c r="AE370" s="12"/>
    </row>
    <row r="371" spans="2:31" s="46" customFormat="1" ht="15" x14ac:dyDescent="0.3">
      <c r="B371" s="77" t="s">
        <v>37</v>
      </c>
      <c r="C371" s="78" t="s">
        <v>38</v>
      </c>
      <c r="D371" s="78"/>
      <c r="E371" s="78"/>
      <c r="F371" s="78"/>
      <c r="G371" s="78"/>
      <c r="H371" s="78"/>
      <c r="I371" s="78"/>
      <c r="J371" s="78"/>
      <c r="K371" s="78"/>
      <c r="L371" s="79"/>
      <c r="AA371" s="12"/>
      <c r="AB371" s="12"/>
      <c r="AC371" s="12"/>
      <c r="AD371" s="12"/>
      <c r="AE371" s="12"/>
    </row>
    <row r="372" spans="2:31" s="80" customFormat="1" ht="15" x14ac:dyDescent="0.2">
      <c r="B372" s="81" t="s">
        <v>39</v>
      </c>
      <c r="C372" s="82">
        <v>3.5</v>
      </c>
      <c r="D372" s="83" t="s">
        <v>40</v>
      </c>
      <c r="E372" s="1"/>
      <c r="F372" s="84" t="s">
        <v>41</v>
      </c>
      <c r="G372" s="2"/>
      <c r="H372" s="84" t="s">
        <v>42</v>
      </c>
      <c r="I372" s="2"/>
      <c r="J372" s="85"/>
      <c r="K372" s="86"/>
      <c r="L372" s="87" t="str">
        <f t="shared" ref="L372:L375" si="42">IF((E372+G372+I372+K372)*C372=0,"",(E372+G372+I372+K372)*C372)</f>
        <v/>
      </c>
      <c r="P372" s="88"/>
      <c r="Q372" s="89"/>
      <c r="R372" s="88"/>
      <c r="S372" s="89"/>
      <c r="T372" s="88"/>
      <c r="U372" s="89"/>
      <c r="V372" s="88"/>
      <c r="W372" s="89"/>
      <c r="AA372" s="12"/>
      <c r="AB372" s="12"/>
      <c r="AC372" s="12"/>
      <c r="AD372" s="12"/>
      <c r="AE372" s="12"/>
    </row>
    <row r="373" spans="2:31" s="80" customFormat="1" ht="15" x14ac:dyDescent="0.2">
      <c r="B373" s="81" t="s">
        <v>46</v>
      </c>
      <c r="C373" s="82">
        <v>3.5</v>
      </c>
      <c r="D373" s="83" t="s">
        <v>47</v>
      </c>
      <c r="E373" s="1"/>
      <c r="F373" s="90"/>
      <c r="G373" s="91"/>
      <c r="H373" s="92"/>
      <c r="I373" s="93"/>
      <c r="J373" s="85"/>
      <c r="K373" s="86"/>
      <c r="L373" s="87" t="str">
        <f t="shared" si="42"/>
        <v/>
      </c>
      <c r="P373" s="88"/>
      <c r="Q373" s="89"/>
      <c r="R373" s="88"/>
      <c r="S373" s="89"/>
      <c r="T373" s="88"/>
      <c r="U373" s="89"/>
      <c r="V373" s="88"/>
      <c r="W373" s="89"/>
      <c r="AA373" s="12"/>
      <c r="AB373" s="12"/>
      <c r="AC373" s="12"/>
      <c r="AD373" s="12"/>
      <c r="AE373" s="12"/>
    </row>
    <row r="374" spans="2:31" s="80" customFormat="1" ht="15" x14ac:dyDescent="0.2">
      <c r="B374" s="81" t="s">
        <v>48</v>
      </c>
      <c r="C374" s="82">
        <v>3.5</v>
      </c>
      <c r="D374" s="83" t="s">
        <v>44</v>
      </c>
      <c r="E374" s="1"/>
      <c r="F374" s="83" t="s">
        <v>45</v>
      </c>
      <c r="G374" s="1"/>
      <c r="H374" s="83" t="s">
        <v>47</v>
      </c>
      <c r="I374" s="1"/>
      <c r="J374" s="85"/>
      <c r="K374" s="86"/>
      <c r="L374" s="87" t="str">
        <f t="shared" si="42"/>
        <v/>
      </c>
      <c r="P374" s="88"/>
      <c r="Q374" s="89"/>
      <c r="R374" s="88"/>
      <c r="S374" s="89"/>
      <c r="T374" s="88"/>
      <c r="U374" s="89"/>
      <c r="V374" s="88"/>
      <c r="W374" s="89"/>
      <c r="AA374" s="12"/>
      <c r="AB374" s="12"/>
      <c r="AC374" s="12"/>
      <c r="AD374" s="12"/>
      <c r="AE374" s="12"/>
    </row>
    <row r="375" spans="2:31" s="80" customFormat="1" ht="15" x14ac:dyDescent="0.2">
      <c r="B375" s="81" t="s">
        <v>49</v>
      </c>
      <c r="C375" s="82">
        <v>3.5</v>
      </c>
      <c r="D375" s="84" t="s">
        <v>43</v>
      </c>
      <c r="E375" s="2"/>
      <c r="F375" s="84" t="s">
        <v>44</v>
      </c>
      <c r="G375" s="2"/>
      <c r="H375" s="84" t="s">
        <v>45</v>
      </c>
      <c r="I375" s="2"/>
      <c r="J375" s="85"/>
      <c r="K375" s="86"/>
      <c r="L375" s="87" t="str">
        <f t="shared" si="42"/>
        <v/>
      </c>
      <c r="P375" s="88"/>
      <c r="Q375" s="89"/>
      <c r="R375" s="88"/>
      <c r="S375" s="89"/>
      <c r="T375" s="88"/>
      <c r="U375" s="89"/>
      <c r="V375" s="88"/>
      <c r="W375" s="89"/>
      <c r="AA375" s="12"/>
      <c r="AB375" s="12"/>
      <c r="AC375" s="12"/>
      <c r="AD375" s="12"/>
      <c r="AE375" s="12"/>
    </row>
    <row r="376" spans="2:31" s="80" customFormat="1" ht="10.15" customHeight="1" x14ac:dyDescent="0.2">
      <c r="B376" s="94"/>
      <c r="C376" s="94"/>
      <c r="D376" s="94"/>
      <c r="E376" s="94"/>
      <c r="F376" s="94"/>
      <c r="G376" s="94"/>
      <c r="H376" s="94"/>
      <c r="I376" s="94"/>
      <c r="J376" s="85"/>
      <c r="K376" s="95"/>
      <c r="L376" s="87"/>
      <c r="P376" s="88"/>
      <c r="Q376" s="89"/>
      <c r="R376" s="88"/>
      <c r="S376" s="89"/>
      <c r="T376" s="88"/>
      <c r="U376" s="89"/>
      <c r="V376" s="88"/>
      <c r="W376" s="89"/>
      <c r="AA376" s="12"/>
      <c r="AB376" s="12"/>
      <c r="AC376" s="12"/>
      <c r="AD376" s="12"/>
      <c r="AE376" s="12"/>
    </row>
    <row r="377" spans="2:31" s="14" customFormat="1" ht="15" x14ac:dyDescent="0.3">
      <c r="B377" s="77" t="s">
        <v>50</v>
      </c>
      <c r="C377" s="96" t="s">
        <v>51</v>
      </c>
      <c r="D377" s="96"/>
      <c r="E377" s="96"/>
      <c r="F377" s="96"/>
      <c r="G377" s="96"/>
      <c r="H377" s="96"/>
      <c r="I377" s="96"/>
      <c r="J377" s="96"/>
      <c r="K377" s="96"/>
      <c r="L377" s="97"/>
      <c r="Q377" s="98"/>
      <c r="S377" s="98"/>
      <c r="U377" s="98"/>
      <c r="W377" s="98"/>
      <c r="AA377" s="12"/>
      <c r="AB377" s="12"/>
      <c r="AC377" s="12"/>
      <c r="AD377" s="12"/>
      <c r="AE377" s="12"/>
    </row>
    <row r="378" spans="2:31" s="80" customFormat="1" ht="15" x14ac:dyDescent="0.2">
      <c r="B378" s="81" t="s">
        <v>52</v>
      </c>
      <c r="C378" s="82">
        <v>2</v>
      </c>
      <c r="D378" s="83" t="s">
        <v>40</v>
      </c>
      <c r="E378" s="1"/>
      <c r="F378" s="85"/>
      <c r="G378" s="95"/>
      <c r="H378" s="85"/>
      <c r="I378" s="95"/>
      <c r="J378" s="85"/>
      <c r="K378" s="86"/>
      <c r="L378" s="87" t="str">
        <f t="shared" ref="L378:L384" si="43">IF((E378+G378+I378+K378)*C378=0,"",(E378+G378+I378+K378)*C378)</f>
        <v/>
      </c>
      <c r="P378" s="88"/>
      <c r="Q378" s="89"/>
      <c r="R378" s="88"/>
      <c r="S378" s="89"/>
      <c r="T378" s="88"/>
      <c r="U378" s="89"/>
      <c r="V378" s="88"/>
      <c r="W378" s="89"/>
      <c r="AA378" s="12"/>
      <c r="AB378" s="12"/>
      <c r="AC378" s="12"/>
      <c r="AD378" s="12"/>
      <c r="AE378" s="12"/>
    </row>
    <row r="379" spans="2:31" s="80" customFormat="1" ht="15" x14ac:dyDescent="0.2">
      <c r="B379" s="81" t="s">
        <v>53</v>
      </c>
      <c r="C379" s="82">
        <v>2</v>
      </c>
      <c r="D379" s="84" t="s">
        <v>44</v>
      </c>
      <c r="E379" s="2"/>
      <c r="F379" s="84" t="s">
        <v>45</v>
      </c>
      <c r="G379" s="2"/>
      <c r="H379" s="84" t="s">
        <v>47</v>
      </c>
      <c r="I379" s="2"/>
      <c r="J379" s="85"/>
      <c r="K379" s="86"/>
      <c r="L379" s="87" t="str">
        <f t="shared" si="43"/>
        <v/>
      </c>
      <c r="P379" s="88"/>
      <c r="Q379" s="89"/>
      <c r="R379" s="88"/>
      <c r="S379" s="89"/>
      <c r="T379" s="88"/>
      <c r="U379" s="89"/>
      <c r="V379" s="88"/>
      <c r="W379" s="89"/>
      <c r="AA379" s="12"/>
      <c r="AB379" s="12"/>
      <c r="AC379" s="12"/>
      <c r="AD379" s="12"/>
      <c r="AE379" s="12"/>
    </row>
    <row r="380" spans="2:31" s="80" customFormat="1" ht="15" x14ac:dyDescent="0.2">
      <c r="B380" s="81" t="s">
        <v>54</v>
      </c>
      <c r="C380" s="82">
        <v>2</v>
      </c>
      <c r="D380" s="84" t="s">
        <v>55</v>
      </c>
      <c r="E380" s="2"/>
      <c r="F380" s="90"/>
      <c r="G380" s="91"/>
      <c r="H380" s="92"/>
      <c r="I380" s="93"/>
      <c r="J380" s="85"/>
      <c r="K380" s="86"/>
      <c r="L380" s="87" t="str">
        <f t="shared" si="43"/>
        <v/>
      </c>
      <c r="P380" s="88"/>
      <c r="Q380" s="89"/>
      <c r="R380" s="88"/>
      <c r="S380" s="89"/>
      <c r="T380" s="88"/>
      <c r="U380" s="89"/>
      <c r="V380" s="88"/>
      <c r="W380" s="89"/>
      <c r="AA380" s="12"/>
      <c r="AB380" s="12"/>
      <c r="AC380" s="12"/>
      <c r="AD380" s="12"/>
      <c r="AE380" s="12"/>
    </row>
    <row r="381" spans="2:31" s="80" customFormat="1" ht="15" x14ac:dyDescent="0.2">
      <c r="B381" s="81" t="s">
        <v>56</v>
      </c>
      <c r="C381" s="82">
        <v>2</v>
      </c>
      <c r="D381" s="99" t="s">
        <v>57</v>
      </c>
      <c r="E381" s="3"/>
      <c r="F381" s="100"/>
      <c r="G381" s="95"/>
      <c r="H381" s="85"/>
      <c r="I381" s="95"/>
      <c r="J381" s="85"/>
      <c r="K381" s="86"/>
      <c r="L381" s="87" t="str">
        <f t="shared" si="43"/>
        <v/>
      </c>
      <c r="P381" s="88"/>
      <c r="Q381" s="89"/>
      <c r="R381" s="88"/>
      <c r="S381" s="89"/>
      <c r="T381" s="88"/>
      <c r="U381" s="89"/>
      <c r="V381" s="88"/>
      <c r="W381" s="89"/>
      <c r="AA381" s="12"/>
      <c r="AB381" s="12"/>
      <c r="AC381" s="12"/>
      <c r="AD381" s="12"/>
      <c r="AE381" s="12"/>
    </row>
    <row r="382" spans="2:31" s="80" customFormat="1" ht="15" x14ac:dyDescent="0.2">
      <c r="B382" s="81" t="s">
        <v>58</v>
      </c>
      <c r="C382" s="82">
        <v>2</v>
      </c>
      <c r="D382" s="84" t="s">
        <v>44</v>
      </c>
      <c r="E382" s="2"/>
      <c r="F382" s="84" t="s">
        <v>59</v>
      </c>
      <c r="G382" s="2"/>
      <c r="H382" s="85"/>
      <c r="I382" s="95"/>
      <c r="J382" s="85"/>
      <c r="K382" s="86"/>
      <c r="L382" s="87" t="str">
        <f t="shared" si="43"/>
        <v/>
      </c>
      <c r="P382" s="88"/>
      <c r="Q382" s="89"/>
      <c r="R382" s="88"/>
      <c r="S382" s="89"/>
      <c r="T382" s="88"/>
      <c r="U382" s="89"/>
      <c r="V382" s="88"/>
      <c r="W382" s="89"/>
      <c r="AA382" s="12"/>
      <c r="AB382" s="12"/>
      <c r="AC382" s="12"/>
      <c r="AD382" s="12"/>
      <c r="AE382" s="12"/>
    </row>
    <row r="383" spans="2:31" s="80" customFormat="1" ht="15" x14ac:dyDescent="0.2">
      <c r="B383" s="81" t="s">
        <v>60</v>
      </c>
      <c r="C383" s="82">
        <v>2</v>
      </c>
      <c r="D383" s="99" t="s">
        <v>61</v>
      </c>
      <c r="E383" s="3"/>
      <c r="F383" s="18"/>
      <c r="G383" s="93"/>
      <c r="H383" s="85"/>
      <c r="I383" s="95"/>
      <c r="J383" s="85"/>
      <c r="K383" s="86"/>
      <c r="L383" s="87" t="str">
        <f t="shared" si="43"/>
        <v/>
      </c>
      <c r="P383" s="88"/>
      <c r="Q383" s="89"/>
      <c r="R383" s="88"/>
      <c r="S383" s="89"/>
      <c r="T383" s="88"/>
      <c r="U383" s="89"/>
      <c r="V383" s="88"/>
      <c r="W383" s="89"/>
      <c r="AA383" s="12"/>
      <c r="AB383" s="12"/>
      <c r="AC383" s="12"/>
      <c r="AD383" s="12"/>
      <c r="AE383" s="12"/>
    </row>
    <row r="384" spans="2:31" s="80" customFormat="1" ht="15" x14ac:dyDescent="0.2">
      <c r="B384" s="81" t="s">
        <v>62</v>
      </c>
      <c r="C384" s="82">
        <v>2</v>
      </c>
      <c r="D384" s="83" t="s">
        <v>43</v>
      </c>
      <c r="E384" s="1"/>
      <c r="F384" s="83" t="s">
        <v>44</v>
      </c>
      <c r="G384" s="1"/>
      <c r="H384" s="83" t="s">
        <v>40</v>
      </c>
      <c r="I384" s="1"/>
      <c r="J384" s="85"/>
      <c r="K384" s="86"/>
      <c r="L384" s="87" t="str">
        <f t="shared" si="43"/>
        <v/>
      </c>
      <c r="P384" s="88"/>
      <c r="Q384" s="89"/>
      <c r="R384" s="88"/>
      <c r="S384" s="89"/>
      <c r="T384" s="88"/>
      <c r="U384" s="89"/>
      <c r="V384" s="88"/>
      <c r="W384" s="89"/>
      <c r="AA384" s="12"/>
      <c r="AB384" s="12"/>
      <c r="AC384" s="12"/>
      <c r="AD384" s="12"/>
      <c r="AE384" s="12"/>
    </row>
    <row r="385" spans="2:31" s="80" customFormat="1" ht="15" x14ac:dyDescent="0.2">
      <c r="B385" s="81" t="s">
        <v>63</v>
      </c>
      <c r="C385" s="82">
        <v>2</v>
      </c>
      <c r="D385" s="83" t="s">
        <v>43</v>
      </c>
      <c r="E385" s="1"/>
      <c r="F385" s="84" t="s">
        <v>44</v>
      </c>
      <c r="G385" s="2"/>
      <c r="H385" s="84" t="s">
        <v>45</v>
      </c>
      <c r="I385" s="2"/>
      <c r="J385" s="84" t="s">
        <v>47</v>
      </c>
      <c r="K385" s="2"/>
      <c r="L385" s="87" t="str">
        <f>IF((E385+G385+I385+K385)*C385=0,"",(E385+G385+I385+K385)*C385)</f>
        <v/>
      </c>
      <c r="P385" s="88"/>
      <c r="Q385" s="89"/>
      <c r="R385" s="88"/>
      <c r="S385" s="89"/>
      <c r="T385" s="88"/>
      <c r="U385" s="89"/>
      <c r="V385" s="88"/>
      <c r="W385" s="89"/>
      <c r="AA385" s="12"/>
      <c r="AB385" s="12"/>
      <c r="AC385" s="12"/>
      <c r="AD385" s="12"/>
      <c r="AE385" s="12"/>
    </row>
    <row r="386" spans="2:31" s="80" customFormat="1" ht="15" x14ac:dyDescent="0.2">
      <c r="B386" s="81" t="s">
        <v>64</v>
      </c>
      <c r="C386" s="82">
        <v>2</v>
      </c>
      <c r="D386" s="83" t="s">
        <v>57</v>
      </c>
      <c r="E386" s="1"/>
      <c r="F386" s="85"/>
      <c r="G386" s="95"/>
      <c r="H386" s="85"/>
      <c r="I386" s="95"/>
      <c r="J386" s="85"/>
      <c r="K386" s="86"/>
      <c r="L386" s="87" t="str">
        <f t="shared" ref="L386:L392" si="44">IF((E386+G386+I386+K386)*C386=0,"",(E386+G386+I386+K386)*C386)</f>
        <v/>
      </c>
      <c r="P386" s="88"/>
      <c r="Q386" s="89"/>
      <c r="R386" s="88"/>
      <c r="S386" s="89"/>
      <c r="T386" s="88"/>
      <c r="U386" s="89"/>
      <c r="V386" s="88"/>
      <c r="W386" s="89"/>
      <c r="AA386" s="12"/>
      <c r="AB386" s="12"/>
      <c r="AC386" s="12"/>
      <c r="AD386" s="12"/>
      <c r="AE386" s="12"/>
    </row>
    <row r="387" spans="2:31" s="80" customFormat="1" ht="15" x14ac:dyDescent="0.2">
      <c r="B387" s="81" t="s">
        <v>65</v>
      </c>
      <c r="C387" s="82">
        <v>2</v>
      </c>
      <c r="D387" s="83" t="s">
        <v>47</v>
      </c>
      <c r="E387" s="1"/>
      <c r="F387" s="85"/>
      <c r="G387" s="95"/>
      <c r="H387" s="85"/>
      <c r="I387" s="95"/>
      <c r="J387" s="85"/>
      <c r="K387" s="86"/>
      <c r="L387" s="87" t="str">
        <f t="shared" si="44"/>
        <v/>
      </c>
      <c r="P387" s="88"/>
      <c r="Q387" s="89"/>
      <c r="R387" s="88"/>
      <c r="S387" s="89"/>
      <c r="T387" s="88"/>
      <c r="U387" s="89"/>
      <c r="V387" s="88"/>
      <c r="W387" s="89"/>
      <c r="AA387" s="12"/>
      <c r="AB387" s="12"/>
      <c r="AC387" s="12"/>
      <c r="AD387" s="12"/>
      <c r="AE387" s="12"/>
    </row>
    <row r="388" spans="2:31" s="80" customFormat="1" ht="15" x14ac:dyDescent="0.2">
      <c r="B388" s="81" t="s">
        <v>66</v>
      </c>
      <c r="C388" s="82">
        <v>2</v>
      </c>
      <c r="D388" s="83" t="s">
        <v>40</v>
      </c>
      <c r="E388" s="1"/>
      <c r="F388" s="85"/>
      <c r="G388" s="95"/>
      <c r="H388" s="85"/>
      <c r="I388" s="95"/>
      <c r="J388" s="85"/>
      <c r="K388" s="86"/>
      <c r="L388" s="87" t="str">
        <f t="shared" si="44"/>
        <v/>
      </c>
      <c r="P388" s="88"/>
      <c r="Q388" s="89"/>
      <c r="R388" s="88"/>
      <c r="S388" s="89"/>
      <c r="T388" s="88"/>
      <c r="U388" s="89"/>
      <c r="V388" s="88"/>
      <c r="W388" s="89"/>
      <c r="AA388" s="12"/>
      <c r="AB388" s="12"/>
      <c r="AC388" s="12"/>
      <c r="AD388" s="12"/>
      <c r="AE388" s="12"/>
    </row>
    <row r="389" spans="2:31" s="80" customFormat="1" ht="15" x14ac:dyDescent="0.2">
      <c r="B389" s="81" t="s">
        <v>67</v>
      </c>
      <c r="C389" s="82">
        <v>2</v>
      </c>
      <c r="D389" s="83" t="s">
        <v>47</v>
      </c>
      <c r="E389" s="1"/>
      <c r="F389" s="85"/>
      <c r="G389" s="95"/>
      <c r="H389" s="85"/>
      <c r="I389" s="95"/>
      <c r="J389" s="85"/>
      <c r="K389" s="86"/>
      <c r="L389" s="87" t="str">
        <f t="shared" si="44"/>
        <v/>
      </c>
      <c r="P389" s="88"/>
      <c r="Q389" s="89"/>
      <c r="R389" s="88"/>
      <c r="S389" s="89"/>
      <c r="T389" s="88"/>
      <c r="U389" s="89"/>
      <c r="V389" s="88"/>
      <c r="W389" s="89"/>
      <c r="AA389" s="12"/>
      <c r="AB389" s="12"/>
      <c r="AC389" s="12"/>
      <c r="AD389" s="12"/>
      <c r="AE389" s="12"/>
    </row>
    <row r="390" spans="2:31" s="80" customFormat="1" ht="15" x14ac:dyDescent="0.2">
      <c r="B390" s="81" t="s">
        <v>68</v>
      </c>
      <c r="C390" s="82">
        <v>2</v>
      </c>
      <c r="D390" s="83" t="s">
        <v>43</v>
      </c>
      <c r="E390" s="1"/>
      <c r="F390" s="83" t="s">
        <v>44</v>
      </c>
      <c r="G390" s="1"/>
      <c r="H390" s="85"/>
      <c r="I390" s="95"/>
      <c r="J390" s="85"/>
      <c r="K390" s="86"/>
      <c r="L390" s="87" t="str">
        <f t="shared" si="44"/>
        <v/>
      </c>
      <c r="P390" s="88"/>
      <c r="Q390" s="89"/>
      <c r="R390" s="88"/>
      <c r="S390" s="89"/>
      <c r="T390" s="88"/>
      <c r="U390" s="89"/>
      <c r="V390" s="88"/>
      <c r="W390" s="89"/>
      <c r="AA390" s="12"/>
      <c r="AB390" s="12"/>
      <c r="AC390" s="12"/>
      <c r="AD390" s="12"/>
      <c r="AE390" s="12"/>
    </row>
    <row r="391" spans="2:31" s="80" customFormat="1" ht="15" x14ac:dyDescent="0.2">
      <c r="B391" s="81" t="s">
        <v>69</v>
      </c>
      <c r="C391" s="82">
        <v>2.1</v>
      </c>
      <c r="D391" s="83" t="s">
        <v>43</v>
      </c>
      <c r="E391" s="1"/>
      <c r="F391" s="83" t="s">
        <v>44</v>
      </c>
      <c r="G391" s="1"/>
      <c r="H391" s="83" t="s">
        <v>45</v>
      </c>
      <c r="I391" s="1"/>
      <c r="J391" s="85"/>
      <c r="K391" s="86"/>
      <c r="L391" s="87" t="str">
        <f t="shared" si="44"/>
        <v/>
      </c>
      <c r="P391" s="88"/>
      <c r="Q391" s="89"/>
      <c r="R391" s="88"/>
      <c r="S391" s="89"/>
      <c r="T391" s="88"/>
      <c r="U391" s="89"/>
      <c r="V391" s="88"/>
      <c r="W391" s="89"/>
      <c r="AA391" s="12"/>
      <c r="AB391" s="12"/>
      <c r="AC391" s="12"/>
      <c r="AD391" s="12"/>
      <c r="AE391" s="12"/>
    </row>
    <row r="392" spans="2:31" s="80" customFormat="1" ht="15" x14ac:dyDescent="0.2">
      <c r="B392" s="81" t="s">
        <v>70</v>
      </c>
      <c r="C392" s="82">
        <v>2.1</v>
      </c>
      <c r="D392" s="84" t="s">
        <v>43</v>
      </c>
      <c r="E392" s="2"/>
      <c r="F392" s="84" t="s">
        <v>44</v>
      </c>
      <c r="G392" s="2"/>
      <c r="H392" s="84" t="s">
        <v>45</v>
      </c>
      <c r="I392" s="2"/>
      <c r="J392" s="85"/>
      <c r="K392" s="86"/>
      <c r="L392" s="87" t="str">
        <f t="shared" si="44"/>
        <v/>
      </c>
      <c r="P392" s="88"/>
      <c r="Q392" s="89"/>
      <c r="R392" s="88"/>
      <c r="S392" s="89"/>
      <c r="T392" s="88"/>
      <c r="U392" s="89"/>
      <c r="V392" s="88"/>
      <c r="W392" s="89"/>
      <c r="AA392" s="12"/>
      <c r="AB392" s="12"/>
      <c r="AC392" s="12"/>
      <c r="AD392" s="12"/>
      <c r="AE392" s="12"/>
    </row>
    <row r="393" spans="2:31" s="80" customFormat="1" ht="10.15" customHeight="1" x14ac:dyDescent="0.2">
      <c r="B393" s="94"/>
      <c r="C393" s="94"/>
      <c r="D393" s="94"/>
      <c r="E393" s="94"/>
      <c r="F393" s="94"/>
      <c r="G393" s="94"/>
      <c r="H393" s="94"/>
      <c r="I393" s="94"/>
      <c r="J393" s="85"/>
      <c r="K393" s="95"/>
      <c r="L393" s="87"/>
      <c r="P393" s="88"/>
      <c r="Q393" s="89"/>
      <c r="R393" s="88"/>
      <c r="S393" s="89"/>
      <c r="T393" s="88"/>
      <c r="U393" s="89"/>
      <c r="V393" s="88"/>
      <c r="W393" s="89"/>
      <c r="AA393" s="12"/>
      <c r="AB393" s="12"/>
      <c r="AC393" s="12"/>
      <c r="AD393" s="101"/>
      <c r="AE393" s="101"/>
    </row>
    <row r="394" spans="2:31" s="46" customFormat="1" x14ac:dyDescent="0.35">
      <c r="B394" s="77" t="s">
        <v>71</v>
      </c>
      <c r="C394" s="78" t="s">
        <v>72</v>
      </c>
      <c r="D394" s="78"/>
      <c r="E394" s="78"/>
      <c r="F394" s="78"/>
      <c r="G394" s="78"/>
      <c r="H394" s="78"/>
      <c r="I394" s="78"/>
      <c r="J394" s="78"/>
      <c r="K394" s="78"/>
      <c r="L394" s="102"/>
      <c r="AA394" s="12"/>
      <c r="AB394" s="12"/>
      <c r="AC394" s="12"/>
      <c r="AD394" s="103"/>
      <c r="AE394" s="103"/>
    </row>
    <row r="395" spans="2:31" s="80" customFormat="1" ht="15" x14ac:dyDescent="0.2">
      <c r="B395" s="81" t="s">
        <v>73</v>
      </c>
      <c r="C395" s="82">
        <v>11</v>
      </c>
      <c r="D395" s="84" t="s">
        <v>74</v>
      </c>
      <c r="E395" s="2"/>
      <c r="F395" s="85"/>
      <c r="G395" s="95"/>
      <c r="H395" s="85"/>
      <c r="I395" s="95"/>
      <c r="J395" s="85"/>
      <c r="K395" s="86"/>
      <c r="L395" s="87" t="str">
        <f t="shared" ref="L395:L398" si="45">IF((E395+G395+I395+K395)*C395=0,"",(E395+G395+I395+K395)*C395)</f>
        <v/>
      </c>
      <c r="P395" s="88"/>
      <c r="Q395" s="89"/>
      <c r="R395" s="88"/>
      <c r="S395" s="89"/>
      <c r="T395" s="88"/>
      <c r="U395" s="89"/>
      <c r="V395" s="88"/>
      <c r="W395" s="89"/>
      <c r="AA395" s="12"/>
      <c r="AB395" s="12"/>
      <c r="AC395" s="12"/>
      <c r="AD395" s="12"/>
      <c r="AE395" s="12"/>
    </row>
    <row r="396" spans="2:31" s="80" customFormat="1" ht="15" x14ac:dyDescent="0.2">
      <c r="B396" s="81" t="s">
        <v>63</v>
      </c>
      <c r="C396" s="82">
        <v>11</v>
      </c>
      <c r="D396" s="84" t="s">
        <v>44</v>
      </c>
      <c r="E396" s="2"/>
      <c r="F396" s="84" t="s">
        <v>47</v>
      </c>
      <c r="G396" s="2"/>
      <c r="H396" s="95"/>
      <c r="I396" s="95"/>
      <c r="J396" s="95"/>
      <c r="K396" s="86"/>
      <c r="L396" s="87" t="str">
        <f t="shared" si="45"/>
        <v/>
      </c>
      <c r="P396" s="88"/>
      <c r="Q396" s="89"/>
      <c r="R396" s="88"/>
      <c r="S396" s="89"/>
      <c r="T396" s="88"/>
      <c r="U396" s="89"/>
      <c r="V396" s="88"/>
      <c r="W396" s="89"/>
      <c r="AA396" s="12"/>
      <c r="AB396" s="12"/>
      <c r="AC396" s="12"/>
      <c r="AD396" s="12"/>
      <c r="AE396" s="12"/>
    </row>
    <row r="397" spans="2:31" s="80" customFormat="1" ht="15" x14ac:dyDescent="0.2">
      <c r="B397" s="81" t="s">
        <v>75</v>
      </c>
      <c r="C397" s="82">
        <v>11</v>
      </c>
      <c r="D397" s="99" t="s">
        <v>47</v>
      </c>
      <c r="E397" s="3"/>
      <c r="F397" s="93"/>
      <c r="G397" s="93"/>
      <c r="H397" s="95"/>
      <c r="I397" s="95"/>
      <c r="J397" s="95"/>
      <c r="K397" s="86"/>
      <c r="L397" s="87" t="str">
        <f t="shared" si="45"/>
        <v/>
      </c>
      <c r="P397" s="88"/>
      <c r="Q397" s="89"/>
      <c r="R397" s="88"/>
      <c r="S397" s="89"/>
      <c r="T397" s="88"/>
      <c r="U397" s="89"/>
      <c r="V397" s="88"/>
      <c r="W397" s="89"/>
      <c r="AA397" s="12"/>
      <c r="AB397" s="12"/>
      <c r="AC397" s="12"/>
      <c r="AD397" s="12"/>
      <c r="AE397" s="12"/>
    </row>
    <row r="398" spans="2:31" s="80" customFormat="1" ht="15" x14ac:dyDescent="0.2">
      <c r="B398" s="81" t="s">
        <v>76</v>
      </c>
      <c r="C398" s="82">
        <v>11</v>
      </c>
      <c r="D398" s="84" t="s">
        <v>47</v>
      </c>
      <c r="E398" s="2"/>
      <c r="F398" s="95"/>
      <c r="G398" s="95"/>
      <c r="H398" s="95"/>
      <c r="I398" s="95"/>
      <c r="J398" s="95"/>
      <c r="K398" s="86"/>
      <c r="L398" s="87" t="str">
        <f t="shared" si="45"/>
        <v/>
      </c>
      <c r="P398" s="88"/>
      <c r="Q398" s="89"/>
      <c r="R398" s="88"/>
      <c r="S398" s="89"/>
      <c r="T398" s="88"/>
      <c r="U398" s="89"/>
      <c r="V398" s="88"/>
      <c r="W398" s="89"/>
      <c r="AA398" s="12"/>
      <c r="AB398" s="12"/>
      <c r="AC398" s="12"/>
      <c r="AD398" s="12"/>
      <c r="AE398" s="12"/>
    </row>
    <row r="399" spans="2:31" s="80" customFormat="1" ht="10.15" customHeight="1" x14ac:dyDescent="0.2">
      <c r="B399" s="94"/>
      <c r="C399" s="94"/>
      <c r="D399" s="94"/>
      <c r="E399" s="94"/>
      <c r="F399" s="95"/>
      <c r="G399" s="95"/>
      <c r="H399" s="95"/>
      <c r="I399" s="95"/>
      <c r="J399" s="95"/>
      <c r="K399" s="86"/>
      <c r="L399" s="87"/>
      <c r="P399" s="88"/>
      <c r="Q399" s="89"/>
      <c r="R399" s="88"/>
      <c r="S399" s="89"/>
      <c r="T399" s="88"/>
      <c r="U399" s="89"/>
      <c r="V399" s="88"/>
      <c r="W399" s="89"/>
      <c r="AA399" s="12"/>
      <c r="AB399" s="12"/>
      <c r="AC399" s="12"/>
      <c r="AD399" s="101"/>
      <c r="AE399" s="101"/>
    </row>
    <row r="400" spans="2:31" s="46" customFormat="1" x14ac:dyDescent="0.35">
      <c r="B400" s="77" t="s">
        <v>77</v>
      </c>
      <c r="C400" s="78" t="s">
        <v>78</v>
      </c>
      <c r="D400" s="78"/>
      <c r="E400" s="78"/>
      <c r="F400" s="78"/>
      <c r="G400" s="78"/>
      <c r="H400" s="78"/>
      <c r="I400" s="78"/>
      <c r="J400" s="78"/>
      <c r="K400" s="78"/>
      <c r="L400" s="102"/>
      <c r="AA400" s="12"/>
      <c r="AB400" s="103"/>
      <c r="AC400" s="103"/>
      <c r="AD400" s="103"/>
      <c r="AE400" s="103"/>
    </row>
    <row r="401" spans="1:31" s="80" customFormat="1" ht="15" x14ac:dyDescent="0.2">
      <c r="B401" s="81" t="s">
        <v>79</v>
      </c>
      <c r="C401" s="82">
        <v>12.5</v>
      </c>
      <c r="D401" s="83" t="s">
        <v>80</v>
      </c>
      <c r="E401" s="1"/>
      <c r="F401" s="104"/>
      <c r="G401" s="105"/>
      <c r="H401" s="105"/>
      <c r="I401" s="95"/>
      <c r="J401" s="85"/>
      <c r="K401" s="86"/>
      <c r="L401" s="87" t="str">
        <f t="shared" ref="L401:L404" si="46">IF((E401+G401+I401+K401)*C401=0,"",(E401+G401+I401+K401)*C401)</f>
        <v/>
      </c>
      <c r="P401" s="88"/>
      <c r="Q401" s="89"/>
      <c r="R401" s="88"/>
      <c r="S401" s="89"/>
      <c r="T401" s="88"/>
      <c r="U401" s="89"/>
      <c r="V401" s="88"/>
      <c r="W401" s="89"/>
      <c r="AA401" s="12"/>
      <c r="AB401" s="101"/>
      <c r="AC401" s="101"/>
      <c r="AD401" s="101"/>
      <c r="AE401" s="101"/>
    </row>
    <row r="402" spans="1:31" s="80" customFormat="1" ht="15" x14ac:dyDescent="0.2">
      <c r="B402" s="81" t="s">
        <v>81</v>
      </c>
      <c r="C402" s="82">
        <v>15</v>
      </c>
      <c r="D402" s="83" t="s">
        <v>57</v>
      </c>
      <c r="E402" s="1"/>
      <c r="F402" s="85"/>
      <c r="G402" s="95"/>
      <c r="H402" s="85"/>
      <c r="I402" s="95"/>
      <c r="J402" s="85"/>
      <c r="K402" s="86"/>
      <c r="L402" s="87" t="str">
        <f t="shared" si="46"/>
        <v/>
      </c>
      <c r="P402" s="88"/>
      <c r="Q402" s="89"/>
      <c r="R402" s="88"/>
      <c r="S402" s="89"/>
      <c r="T402" s="88"/>
      <c r="U402" s="89"/>
      <c r="V402" s="88"/>
      <c r="W402" s="89"/>
      <c r="AA402" s="12"/>
      <c r="AB402" s="101"/>
      <c r="AC402" s="101"/>
      <c r="AD402" s="101"/>
      <c r="AE402" s="101"/>
    </row>
    <row r="403" spans="1:31" s="80" customFormat="1" ht="15" x14ac:dyDescent="0.2">
      <c r="B403" s="81" t="s">
        <v>82</v>
      </c>
      <c r="C403" s="82">
        <v>15</v>
      </c>
      <c r="D403" s="83" t="s">
        <v>40</v>
      </c>
      <c r="E403" s="1"/>
      <c r="F403" s="83" t="s">
        <v>42</v>
      </c>
      <c r="G403" s="1"/>
      <c r="H403" s="85"/>
      <c r="I403" s="95"/>
      <c r="J403" s="85"/>
      <c r="K403" s="86"/>
      <c r="L403" s="87" t="str">
        <f t="shared" si="46"/>
        <v/>
      </c>
      <c r="P403" s="88"/>
      <c r="Q403" s="89"/>
      <c r="R403" s="88"/>
      <c r="S403" s="89"/>
      <c r="T403" s="88"/>
      <c r="U403" s="89"/>
      <c r="V403" s="88"/>
      <c r="W403" s="89"/>
      <c r="AA403" s="12"/>
      <c r="AB403" s="101"/>
      <c r="AC403" s="101"/>
      <c r="AD403" s="101"/>
      <c r="AE403" s="101"/>
    </row>
    <row r="404" spans="1:31" s="80" customFormat="1" ht="15" x14ac:dyDescent="0.2">
      <c r="B404" s="81" t="s">
        <v>83</v>
      </c>
      <c r="C404" s="82">
        <v>17</v>
      </c>
      <c r="D404" s="84" t="s">
        <v>43</v>
      </c>
      <c r="E404" s="2"/>
      <c r="F404" s="84" t="s">
        <v>45</v>
      </c>
      <c r="G404" s="2"/>
      <c r="H404" s="85"/>
      <c r="I404" s="95"/>
      <c r="J404" s="106"/>
      <c r="K404" s="107"/>
      <c r="L404" s="87" t="str">
        <f t="shared" si="46"/>
        <v/>
      </c>
      <c r="P404" s="88"/>
      <c r="Q404" s="89"/>
      <c r="R404" s="88"/>
      <c r="S404" s="89"/>
      <c r="T404" s="88"/>
      <c r="U404" s="89"/>
      <c r="V404" s="88"/>
      <c r="W404" s="89"/>
      <c r="AA404" s="12"/>
      <c r="AB404" s="101"/>
      <c r="AC404" s="101"/>
      <c r="AD404" s="101"/>
      <c r="AE404" s="101"/>
    </row>
    <row r="405" spans="1:31" s="80" customFormat="1" ht="10.15" customHeight="1" x14ac:dyDescent="0.2">
      <c r="B405" s="94"/>
      <c r="C405" s="94"/>
      <c r="D405" s="94"/>
      <c r="E405" s="94"/>
      <c r="F405" s="94"/>
      <c r="G405" s="94"/>
      <c r="H405" s="85"/>
      <c r="I405" s="95"/>
      <c r="J405" s="108"/>
      <c r="K405" s="108"/>
      <c r="L405" s="109"/>
      <c r="P405" s="88"/>
      <c r="Q405" s="89"/>
      <c r="R405" s="88"/>
      <c r="S405" s="89"/>
      <c r="T405" s="88"/>
      <c r="U405" s="89"/>
      <c r="V405" s="88"/>
      <c r="W405" s="89"/>
      <c r="AA405" s="12"/>
      <c r="AB405" s="101"/>
      <c r="AC405" s="101"/>
      <c r="AD405" s="101"/>
      <c r="AE405" s="101"/>
    </row>
    <row r="406" spans="1:31" s="46" customFormat="1" x14ac:dyDescent="0.35">
      <c r="B406" s="77" t="s">
        <v>84</v>
      </c>
      <c r="C406" s="78" t="s">
        <v>85</v>
      </c>
      <c r="D406" s="78"/>
      <c r="E406" s="78"/>
      <c r="F406" s="78"/>
      <c r="G406" s="78"/>
      <c r="H406" s="78"/>
      <c r="I406" s="78"/>
      <c r="J406" s="78"/>
      <c r="K406" s="110"/>
      <c r="L406" s="102"/>
      <c r="AA406" s="12"/>
      <c r="AB406" s="103"/>
      <c r="AC406" s="103"/>
      <c r="AD406" s="103"/>
      <c r="AE406" s="103"/>
    </row>
    <row r="407" spans="1:31" s="80" customFormat="1" ht="15" x14ac:dyDescent="0.2">
      <c r="B407" s="81" t="s">
        <v>86</v>
      </c>
      <c r="C407" s="82">
        <v>4.5</v>
      </c>
      <c r="D407" s="83" t="s">
        <v>87</v>
      </c>
      <c r="E407" s="1"/>
      <c r="F407" s="104"/>
      <c r="G407" s="105"/>
      <c r="H407" s="105"/>
      <c r="I407" s="95"/>
      <c r="J407" s="85"/>
      <c r="K407" s="86"/>
      <c r="L407" s="87" t="str">
        <f t="shared" ref="L407:L408" si="47">IF((E407+G407+I407+K407)*C407=0,"",(E407+G407+I407+K407)*C407)</f>
        <v/>
      </c>
      <c r="P407" s="88"/>
      <c r="Q407" s="89"/>
      <c r="R407" s="88"/>
      <c r="S407" s="89"/>
      <c r="T407" s="88"/>
      <c r="U407" s="89"/>
      <c r="V407" s="88"/>
      <c r="W407" s="89"/>
      <c r="AA407" s="12"/>
      <c r="AB407" s="101"/>
      <c r="AC407" s="101"/>
      <c r="AD407" s="101"/>
      <c r="AE407" s="101"/>
    </row>
    <row r="408" spans="1:31" s="80" customFormat="1" ht="15" x14ac:dyDescent="0.2">
      <c r="B408" s="81" t="s">
        <v>88</v>
      </c>
      <c r="C408" s="82">
        <v>3</v>
      </c>
      <c r="D408" s="84" t="s">
        <v>89</v>
      </c>
      <c r="E408" s="2"/>
      <c r="F408" s="111"/>
      <c r="G408" s="112"/>
      <c r="H408" s="112"/>
      <c r="I408" s="113"/>
      <c r="J408" s="106"/>
      <c r="K408" s="107"/>
      <c r="L408" s="87" t="str">
        <f t="shared" si="47"/>
        <v/>
      </c>
      <c r="P408" s="88"/>
      <c r="Q408" s="89"/>
      <c r="R408" s="88"/>
      <c r="S408" s="89"/>
      <c r="T408" s="88"/>
      <c r="U408" s="89"/>
      <c r="V408" s="88"/>
      <c r="W408" s="89"/>
      <c r="AA408" s="12"/>
      <c r="AB408" s="101"/>
      <c r="AC408" s="101"/>
      <c r="AD408" s="101"/>
      <c r="AE408" s="101"/>
    </row>
    <row r="409" spans="1:31" x14ac:dyDescent="0.35">
      <c r="C409" s="114" t="s">
        <v>90</v>
      </c>
      <c r="D409" s="114" t="s">
        <v>91</v>
      </c>
      <c r="E409" s="114"/>
      <c r="F409" s="115"/>
      <c r="G409" s="115"/>
      <c r="H409" s="115"/>
      <c r="I409" s="115"/>
      <c r="J409" s="115"/>
      <c r="K409" s="115"/>
      <c r="L409" s="116">
        <f>SUM(L372:L408)</f>
        <v>0</v>
      </c>
    </row>
    <row r="410" spans="1:31" ht="16.5" thickBot="1" x14ac:dyDescent="0.4">
      <c r="C410" s="118"/>
      <c r="D410" s="118"/>
      <c r="E410" s="118"/>
      <c r="F410" s="118"/>
      <c r="G410" s="118"/>
      <c r="H410" s="118"/>
      <c r="I410" s="118"/>
      <c r="J410" s="118"/>
      <c r="K410" s="118"/>
      <c r="L410" s="119"/>
      <c r="M410" s="119"/>
    </row>
    <row r="411" spans="1:31" s="61" customFormat="1" ht="24" thickTop="1" x14ac:dyDescent="0.3">
      <c r="A411" s="58"/>
      <c r="B411" s="58"/>
      <c r="C411" s="58"/>
      <c r="D411" s="58"/>
      <c r="E411" s="58"/>
      <c r="F411" s="59"/>
      <c r="G411" s="59"/>
      <c r="H411" s="59"/>
      <c r="I411" s="59"/>
      <c r="J411" s="59"/>
      <c r="K411" s="58"/>
      <c r="L411" s="60" t="s">
        <v>99</v>
      </c>
      <c r="M411" s="58"/>
      <c r="AA411" s="62"/>
      <c r="AB411" s="62"/>
      <c r="AC411" s="62"/>
      <c r="AD411" s="62"/>
      <c r="AE411" s="62"/>
    </row>
    <row r="412" spans="1:31" s="66" customFormat="1" ht="15.6" customHeight="1" x14ac:dyDescent="0.3">
      <c r="A412" s="14"/>
      <c r="B412" s="63" t="s">
        <v>35</v>
      </c>
      <c r="C412" s="63"/>
      <c r="D412" s="63"/>
      <c r="E412" s="63"/>
      <c r="F412" s="64" t="str">
        <f>IF($J$14="","vul bovenaan je naam in",$J$14)</f>
        <v>vul bovenaan je naam in</v>
      </c>
      <c r="G412" s="64"/>
      <c r="H412" s="64"/>
      <c r="I412" s="64"/>
      <c r="J412" s="64"/>
      <c r="K412" s="65" t="str">
        <f>CONCATENATE("*",L411,"*")</f>
        <v>*WW9*</v>
      </c>
      <c r="L412" s="65"/>
      <c r="M412" s="14"/>
      <c r="AA412" s="12"/>
      <c r="AB412" s="12"/>
      <c r="AC412" s="12"/>
      <c r="AD412" s="12"/>
      <c r="AE412" s="12"/>
    </row>
    <row r="413" spans="1:31" s="66" customFormat="1" ht="15.6" customHeight="1" x14ac:dyDescent="0.3">
      <c r="A413" s="14"/>
      <c r="B413" s="67"/>
      <c r="C413" s="67"/>
      <c r="D413" s="67"/>
      <c r="E413" s="67" t="s">
        <v>19</v>
      </c>
      <c r="F413" s="68" t="str">
        <f>IF($J$16=0,"vul bovenaan je speltak in",$J$16)</f>
        <v>vul bovenaan je speltak in</v>
      </c>
      <c r="G413" s="68"/>
      <c r="H413" s="68"/>
      <c r="I413" s="68"/>
      <c r="J413" s="68"/>
      <c r="K413" s="69"/>
      <c r="L413" s="70"/>
      <c r="M413" s="14"/>
      <c r="AA413" s="12"/>
      <c r="AB413" s="12"/>
      <c r="AC413" s="12"/>
      <c r="AD413" s="12"/>
      <c r="AE413" s="12"/>
    </row>
    <row r="414" spans="1:31" s="66" customFormat="1" ht="15.6" customHeight="1" x14ac:dyDescent="0.3">
      <c r="A414" s="14"/>
      <c r="B414" s="67"/>
      <c r="C414" s="67"/>
      <c r="D414" s="67"/>
      <c r="E414" s="67"/>
      <c r="F414" s="71"/>
      <c r="G414" s="71"/>
      <c r="H414" s="71"/>
      <c r="I414" s="71"/>
      <c r="J414" s="71"/>
      <c r="K414" s="69"/>
      <c r="L414" s="70"/>
      <c r="M414" s="14"/>
      <c r="AA414" s="12"/>
      <c r="AB414" s="12"/>
      <c r="AC414" s="12"/>
      <c r="AD414" s="12"/>
      <c r="AE414" s="12"/>
    </row>
    <row r="415" spans="1:31" s="14" customFormat="1" ht="15" x14ac:dyDescent="0.3">
      <c r="E415" s="15"/>
      <c r="F415" s="18"/>
      <c r="G415" s="15"/>
      <c r="H415" s="72"/>
      <c r="I415" s="72"/>
      <c r="J415" s="73"/>
      <c r="K415" s="74"/>
      <c r="L415" s="74"/>
      <c r="AA415" s="12"/>
      <c r="AB415" s="12"/>
      <c r="AC415" s="12"/>
      <c r="AD415" s="12"/>
      <c r="AE415" s="12"/>
    </row>
    <row r="416" spans="1:31" s="14" customFormat="1" ht="15" x14ac:dyDescent="0.2">
      <c r="B416" s="75"/>
      <c r="C416" s="76" t="s">
        <v>36</v>
      </c>
      <c r="D416" s="76"/>
      <c r="E416" s="76"/>
      <c r="F416" s="9"/>
      <c r="G416" s="9"/>
      <c r="H416" s="9"/>
      <c r="I416" s="9"/>
      <c r="J416" s="9"/>
      <c r="K416" s="9"/>
      <c r="L416" s="9"/>
      <c r="AA416" s="12"/>
      <c r="AB416" s="12"/>
      <c r="AC416" s="12"/>
      <c r="AD416" s="12"/>
      <c r="AE416" s="12"/>
    </row>
    <row r="417" spans="2:31" s="14" customFormat="1" ht="10.15" customHeight="1" x14ac:dyDescent="0.2">
      <c r="B417" s="75"/>
      <c r="K417" s="37"/>
      <c r="L417" s="37"/>
      <c r="AA417" s="12"/>
      <c r="AB417" s="12"/>
      <c r="AC417" s="12"/>
      <c r="AD417" s="12"/>
      <c r="AE417" s="12"/>
    </row>
    <row r="418" spans="2:31" s="46" customFormat="1" ht="15" x14ac:dyDescent="0.3">
      <c r="B418" s="77" t="s">
        <v>37</v>
      </c>
      <c r="C418" s="78" t="s">
        <v>38</v>
      </c>
      <c r="D418" s="78"/>
      <c r="E418" s="78"/>
      <c r="F418" s="78"/>
      <c r="G418" s="78"/>
      <c r="H418" s="78"/>
      <c r="I418" s="78"/>
      <c r="J418" s="78"/>
      <c r="K418" s="78"/>
      <c r="L418" s="79"/>
      <c r="AA418" s="12"/>
      <c r="AB418" s="12"/>
      <c r="AC418" s="12"/>
      <c r="AD418" s="12"/>
      <c r="AE418" s="12"/>
    </row>
    <row r="419" spans="2:31" s="80" customFormat="1" ht="15" x14ac:dyDescent="0.2">
      <c r="B419" s="81" t="s">
        <v>39</v>
      </c>
      <c r="C419" s="82">
        <v>3.5</v>
      </c>
      <c r="D419" s="83" t="s">
        <v>40</v>
      </c>
      <c r="E419" s="1"/>
      <c r="F419" s="84" t="s">
        <v>41</v>
      </c>
      <c r="G419" s="2"/>
      <c r="H419" s="84" t="s">
        <v>42</v>
      </c>
      <c r="I419" s="2"/>
      <c r="J419" s="85"/>
      <c r="K419" s="86"/>
      <c r="L419" s="87" t="str">
        <f t="shared" ref="L419:L422" si="48">IF((E419+G419+I419+K419)*C419=0,"",(E419+G419+I419+K419)*C419)</f>
        <v/>
      </c>
      <c r="P419" s="88"/>
      <c r="Q419" s="89"/>
      <c r="R419" s="88"/>
      <c r="S419" s="89"/>
      <c r="T419" s="88"/>
      <c r="U419" s="89"/>
      <c r="V419" s="88"/>
      <c r="W419" s="89"/>
      <c r="AA419" s="12"/>
      <c r="AB419" s="12"/>
      <c r="AC419" s="12"/>
      <c r="AD419" s="12"/>
      <c r="AE419" s="12"/>
    </row>
    <row r="420" spans="2:31" s="80" customFormat="1" ht="15" x14ac:dyDescent="0.2">
      <c r="B420" s="81" t="s">
        <v>46</v>
      </c>
      <c r="C420" s="82">
        <v>3.5</v>
      </c>
      <c r="D420" s="83" t="s">
        <v>47</v>
      </c>
      <c r="E420" s="1"/>
      <c r="F420" s="90"/>
      <c r="G420" s="91"/>
      <c r="H420" s="92"/>
      <c r="I420" s="93"/>
      <c r="J420" s="85"/>
      <c r="K420" s="86"/>
      <c r="L420" s="87" t="str">
        <f t="shared" si="48"/>
        <v/>
      </c>
      <c r="P420" s="88"/>
      <c r="Q420" s="89"/>
      <c r="R420" s="88"/>
      <c r="S420" s="89"/>
      <c r="T420" s="88"/>
      <c r="U420" s="89"/>
      <c r="V420" s="88"/>
      <c r="W420" s="89"/>
      <c r="AA420" s="12"/>
      <c r="AB420" s="12"/>
      <c r="AC420" s="12"/>
      <c r="AD420" s="12"/>
      <c r="AE420" s="12"/>
    </row>
    <row r="421" spans="2:31" s="80" customFormat="1" ht="15" x14ac:dyDescent="0.2">
      <c r="B421" s="81" t="s">
        <v>48</v>
      </c>
      <c r="C421" s="82">
        <v>3.5</v>
      </c>
      <c r="D421" s="83" t="s">
        <v>44</v>
      </c>
      <c r="E421" s="1"/>
      <c r="F421" s="83" t="s">
        <v>45</v>
      </c>
      <c r="G421" s="1"/>
      <c r="H421" s="83" t="s">
        <v>47</v>
      </c>
      <c r="I421" s="1"/>
      <c r="J421" s="85"/>
      <c r="K421" s="86"/>
      <c r="L421" s="87" t="str">
        <f t="shared" si="48"/>
        <v/>
      </c>
      <c r="P421" s="88"/>
      <c r="Q421" s="89"/>
      <c r="R421" s="88"/>
      <c r="S421" s="89"/>
      <c r="T421" s="88"/>
      <c r="U421" s="89"/>
      <c r="V421" s="88"/>
      <c r="W421" s="89"/>
      <c r="AA421" s="12"/>
      <c r="AB421" s="12"/>
      <c r="AC421" s="12"/>
      <c r="AD421" s="12"/>
      <c r="AE421" s="12"/>
    </row>
    <row r="422" spans="2:31" s="80" customFormat="1" ht="15" x14ac:dyDescent="0.2">
      <c r="B422" s="81" t="s">
        <v>49</v>
      </c>
      <c r="C422" s="82">
        <v>3.5</v>
      </c>
      <c r="D422" s="84" t="s">
        <v>43</v>
      </c>
      <c r="E422" s="2"/>
      <c r="F422" s="84" t="s">
        <v>44</v>
      </c>
      <c r="G422" s="2"/>
      <c r="H422" s="84" t="s">
        <v>45</v>
      </c>
      <c r="I422" s="2"/>
      <c r="J422" s="85"/>
      <c r="K422" s="86"/>
      <c r="L422" s="87" t="str">
        <f t="shared" si="48"/>
        <v/>
      </c>
      <c r="P422" s="88"/>
      <c r="Q422" s="89"/>
      <c r="R422" s="88"/>
      <c r="S422" s="89"/>
      <c r="T422" s="88"/>
      <c r="U422" s="89"/>
      <c r="V422" s="88"/>
      <c r="W422" s="89"/>
      <c r="AA422" s="12"/>
      <c r="AB422" s="12"/>
      <c r="AC422" s="12"/>
      <c r="AD422" s="12"/>
      <c r="AE422" s="12"/>
    </row>
    <row r="423" spans="2:31" s="80" customFormat="1" ht="10.15" customHeight="1" x14ac:dyDescent="0.2">
      <c r="B423" s="94"/>
      <c r="C423" s="94"/>
      <c r="D423" s="94"/>
      <c r="E423" s="94"/>
      <c r="F423" s="94"/>
      <c r="G423" s="94"/>
      <c r="H423" s="94"/>
      <c r="I423" s="94"/>
      <c r="J423" s="85"/>
      <c r="K423" s="95"/>
      <c r="L423" s="87"/>
      <c r="P423" s="88"/>
      <c r="Q423" s="89"/>
      <c r="R423" s="88"/>
      <c r="S423" s="89"/>
      <c r="T423" s="88"/>
      <c r="U423" s="89"/>
      <c r="V423" s="88"/>
      <c r="W423" s="89"/>
      <c r="AA423" s="12"/>
      <c r="AB423" s="12"/>
      <c r="AC423" s="12"/>
      <c r="AD423" s="12"/>
      <c r="AE423" s="12"/>
    </row>
    <row r="424" spans="2:31" s="14" customFormat="1" ht="15" x14ac:dyDescent="0.3">
      <c r="B424" s="77" t="s">
        <v>50</v>
      </c>
      <c r="C424" s="96" t="s">
        <v>51</v>
      </c>
      <c r="D424" s="96"/>
      <c r="E424" s="96"/>
      <c r="F424" s="96"/>
      <c r="G424" s="96"/>
      <c r="H424" s="96"/>
      <c r="I424" s="96"/>
      <c r="J424" s="96"/>
      <c r="K424" s="96"/>
      <c r="L424" s="97"/>
      <c r="Q424" s="98"/>
      <c r="S424" s="98"/>
      <c r="U424" s="98"/>
      <c r="W424" s="98"/>
      <c r="AA424" s="12"/>
      <c r="AB424" s="12"/>
      <c r="AC424" s="12"/>
      <c r="AD424" s="12"/>
      <c r="AE424" s="12"/>
    </row>
    <row r="425" spans="2:31" s="80" customFormat="1" ht="15" x14ac:dyDescent="0.2">
      <c r="B425" s="81" t="s">
        <v>52</v>
      </c>
      <c r="C425" s="82">
        <v>2</v>
      </c>
      <c r="D425" s="83" t="s">
        <v>40</v>
      </c>
      <c r="E425" s="1"/>
      <c r="F425" s="85"/>
      <c r="G425" s="95"/>
      <c r="H425" s="85"/>
      <c r="I425" s="95"/>
      <c r="J425" s="85"/>
      <c r="K425" s="86"/>
      <c r="L425" s="87" t="str">
        <f t="shared" ref="L425:L431" si="49">IF((E425+G425+I425+K425)*C425=0,"",(E425+G425+I425+K425)*C425)</f>
        <v/>
      </c>
      <c r="P425" s="88"/>
      <c r="Q425" s="89"/>
      <c r="R425" s="88"/>
      <c r="S425" s="89"/>
      <c r="T425" s="88"/>
      <c r="U425" s="89"/>
      <c r="V425" s="88"/>
      <c r="W425" s="89"/>
      <c r="AA425" s="12"/>
      <c r="AB425" s="12"/>
      <c r="AC425" s="12"/>
      <c r="AD425" s="12"/>
      <c r="AE425" s="12"/>
    </row>
    <row r="426" spans="2:31" s="80" customFormat="1" ht="15" x14ac:dyDescent="0.2">
      <c r="B426" s="81" t="s">
        <v>53</v>
      </c>
      <c r="C426" s="82">
        <v>2</v>
      </c>
      <c r="D426" s="84" t="s">
        <v>44</v>
      </c>
      <c r="E426" s="2"/>
      <c r="F426" s="84" t="s">
        <v>45</v>
      </c>
      <c r="G426" s="2"/>
      <c r="H426" s="84" t="s">
        <v>47</v>
      </c>
      <c r="I426" s="2"/>
      <c r="J426" s="85"/>
      <c r="K426" s="86"/>
      <c r="L426" s="87" t="str">
        <f t="shared" si="49"/>
        <v/>
      </c>
      <c r="P426" s="88"/>
      <c r="Q426" s="89"/>
      <c r="R426" s="88"/>
      <c r="S426" s="89"/>
      <c r="T426" s="88"/>
      <c r="U426" s="89"/>
      <c r="V426" s="88"/>
      <c r="W426" s="89"/>
      <c r="AA426" s="12"/>
      <c r="AB426" s="12"/>
      <c r="AC426" s="12"/>
      <c r="AD426" s="12"/>
      <c r="AE426" s="12"/>
    </row>
    <row r="427" spans="2:31" s="80" customFormat="1" ht="15" x14ac:dyDescent="0.2">
      <c r="B427" s="81" t="s">
        <v>54</v>
      </c>
      <c r="C427" s="82">
        <v>2</v>
      </c>
      <c r="D427" s="84" t="s">
        <v>55</v>
      </c>
      <c r="E427" s="2"/>
      <c r="F427" s="90"/>
      <c r="G427" s="91"/>
      <c r="H427" s="92"/>
      <c r="I427" s="93"/>
      <c r="J427" s="85"/>
      <c r="K427" s="86"/>
      <c r="L427" s="87" t="str">
        <f t="shared" si="49"/>
        <v/>
      </c>
      <c r="P427" s="88"/>
      <c r="Q427" s="89"/>
      <c r="R427" s="88"/>
      <c r="S427" s="89"/>
      <c r="T427" s="88"/>
      <c r="U427" s="89"/>
      <c r="V427" s="88"/>
      <c r="W427" s="89"/>
      <c r="AA427" s="12"/>
      <c r="AB427" s="12"/>
      <c r="AC427" s="12"/>
      <c r="AD427" s="12"/>
      <c r="AE427" s="12"/>
    </row>
    <row r="428" spans="2:31" s="80" customFormat="1" ht="15" x14ac:dyDescent="0.2">
      <c r="B428" s="81" t="s">
        <v>56</v>
      </c>
      <c r="C428" s="82">
        <v>2</v>
      </c>
      <c r="D428" s="99" t="s">
        <v>57</v>
      </c>
      <c r="E428" s="3"/>
      <c r="F428" s="100"/>
      <c r="G428" s="95"/>
      <c r="H428" s="85"/>
      <c r="I428" s="95"/>
      <c r="J428" s="85"/>
      <c r="K428" s="86"/>
      <c r="L428" s="87" t="str">
        <f t="shared" si="49"/>
        <v/>
      </c>
      <c r="P428" s="88"/>
      <c r="Q428" s="89"/>
      <c r="R428" s="88"/>
      <c r="S428" s="89"/>
      <c r="T428" s="88"/>
      <c r="U428" s="89"/>
      <c r="V428" s="88"/>
      <c r="W428" s="89"/>
      <c r="AA428" s="12"/>
      <c r="AB428" s="12"/>
      <c r="AC428" s="12"/>
      <c r="AD428" s="12"/>
      <c r="AE428" s="12"/>
    </row>
    <row r="429" spans="2:31" s="80" customFormat="1" ht="15" x14ac:dyDescent="0.2">
      <c r="B429" s="81" t="s">
        <v>58</v>
      </c>
      <c r="C429" s="82">
        <v>2</v>
      </c>
      <c r="D429" s="84" t="s">
        <v>44</v>
      </c>
      <c r="E429" s="2"/>
      <c r="F429" s="84" t="s">
        <v>59</v>
      </c>
      <c r="G429" s="2"/>
      <c r="H429" s="85"/>
      <c r="I429" s="95"/>
      <c r="J429" s="85"/>
      <c r="K429" s="86"/>
      <c r="L429" s="87" t="str">
        <f t="shared" si="49"/>
        <v/>
      </c>
      <c r="P429" s="88"/>
      <c r="Q429" s="89"/>
      <c r="R429" s="88"/>
      <c r="S429" s="89"/>
      <c r="T429" s="88"/>
      <c r="U429" s="89"/>
      <c r="V429" s="88"/>
      <c r="W429" s="89"/>
      <c r="AA429" s="12"/>
      <c r="AB429" s="12"/>
      <c r="AC429" s="12"/>
      <c r="AD429" s="12"/>
      <c r="AE429" s="12"/>
    </row>
    <row r="430" spans="2:31" s="80" customFormat="1" ht="15" x14ac:dyDescent="0.2">
      <c r="B430" s="81" t="s">
        <v>60</v>
      </c>
      <c r="C430" s="82">
        <v>2</v>
      </c>
      <c r="D430" s="99" t="s">
        <v>61</v>
      </c>
      <c r="E430" s="3"/>
      <c r="F430" s="18"/>
      <c r="G430" s="93"/>
      <c r="H430" s="85"/>
      <c r="I430" s="95"/>
      <c r="J430" s="85"/>
      <c r="K430" s="86"/>
      <c r="L430" s="87" t="str">
        <f t="shared" si="49"/>
        <v/>
      </c>
      <c r="P430" s="88"/>
      <c r="Q430" s="89"/>
      <c r="R430" s="88"/>
      <c r="S430" s="89"/>
      <c r="T430" s="88"/>
      <c r="U430" s="89"/>
      <c r="V430" s="88"/>
      <c r="W430" s="89"/>
      <c r="AA430" s="12"/>
      <c r="AB430" s="12"/>
      <c r="AC430" s="12"/>
      <c r="AD430" s="12"/>
      <c r="AE430" s="12"/>
    </row>
    <row r="431" spans="2:31" s="80" customFormat="1" ht="15" x14ac:dyDescent="0.2">
      <c r="B431" s="81" t="s">
        <v>62</v>
      </c>
      <c r="C431" s="82">
        <v>2</v>
      </c>
      <c r="D431" s="83" t="s">
        <v>43</v>
      </c>
      <c r="E431" s="1"/>
      <c r="F431" s="83" t="s">
        <v>44</v>
      </c>
      <c r="G431" s="1"/>
      <c r="H431" s="83" t="s">
        <v>40</v>
      </c>
      <c r="I431" s="1"/>
      <c r="J431" s="85"/>
      <c r="K431" s="86"/>
      <c r="L431" s="87" t="str">
        <f t="shared" si="49"/>
        <v/>
      </c>
      <c r="P431" s="88"/>
      <c r="Q431" s="89"/>
      <c r="R431" s="88"/>
      <c r="S431" s="89"/>
      <c r="T431" s="88"/>
      <c r="U431" s="89"/>
      <c r="V431" s="88"/>
      <c r="W431" s="89"/>
      <c r="AA431" s="12"/>
      <c r="AB431" s="12"/>
      <c r="AC431" s="12"/>
      <c r="AD431" s="12"/>
      <c r="AE431" s="12"/>
    </row>
    <row r="432" spans="2:31" s="80" customFormat="1" ht="15" x14ac:dyDescent="0.2">
      <c r="B432" s="81" t="s">
        <v>63</v>
      </c>
      <c r="C432" s="82">
        <v>2</v>
      </c>
      <c r="D432" s="83" t="s">
        <v>43</v>
      </c>
      <c r="E432" s="1"/>
      <c r="F432" s="84" t="s">
        <v>44</v>
      </c>
      <c r="G432" s="2"/>
      <c r="H432" s="84" t="s">
        <v>45</v>
      </c>
      <c r="I432" s="2"/>
      <c r="J432" s="84" t="s">
        <v>47</v>
      </c>
      <c r="K432" s="2"/>
      <c r="L432" s="87" t="str">
        <f>IF((E432+G432+I432+K432)*C432=0,"",(E432+G432+I432+K432)*C432)</f>
        <v/>
      </c>
      <c r="P432" s="88"/>
      <c r="Q432" s="89"/>
      <c r="R432" s="88"/>
      <c r="S432" s="89"/>
      <c r="T432" s="88"/>
      <c r="U432" s="89"/>
      <c r="V432" s="88"/>
      <c r="W432" s="89"/>
      <c r="AA432" s="12"/>
      <c r="AB432" s="12"/>
      <c r="AC432" s="12"/>
      <c r="AD432" s="12"/>
      <c r="AE432" s="12"/>
    </row>
    <row r="433" spans="2:31" s="80" customFormat="1" ht="15" x14ac:dyDescent="0.2">
      <c r="B433" s="81" t="s">
        <v>64</v>
      </c>
      <c r="C433" s="82">
        <v>2</v>
      </c>
      <c r="D433" s="83" t="s">
        <v>57</v>
      </c>
      <c r="E433" s="1"/>
      <c r="F433" s="85"/>
      <c r="G433" s="95"/>
      <c r="H433" s="85"/>
      <c r="I433" s="95"/>
      <c r="J433" s="85"/>
      <c r="K433" s="86"/>
      <c r="L433" s="87" t="str">
        <f t="shared" ref="L433:L439" si="50">IF((E433+G433+I433+K433)*C433=0,"",(E433+G433+I433+K433)*C433)</f>
        <v/>
      </c>
      <c r="P433" s="88"/>
      <c r="Q433" s="89"/>
      <c r="R433" s="88"/>
      <c r="S433" s="89"/>
      <c r="T433" s="88"/>
      <c r="U433" s="89"/>
      <c r="V433" s="88"/>
      <c r="W433" s="89"/>
      <c r="AA433" s="12"/>
      <c r="AB433" s="12"/>
      <c r="AC433" s="12"/>
      <c r="AD433" s="12"/>
      <c r="AE433" s="12"/>
    </row>
    <row r="434" spans="2:31" s="80" customFormat="1" ht="15" x14ac:dyDescent="0.2">
      <c r="B434" s="81" t="s">
        <v>65</v>
      </c>
      <c r="C434" s="82">
        <v>2</v>
      </c>
      <c r="D434" s="83" t="s">
        <v>47</v>
      </c>
      <c r="E434" s="1"/>
      <c r="F434" s="85"/>
      <c r="G434" s="95"/>
      <c r="H434" s="85"/>
      <c r="I434" s="95"/>
      <c r="J434" s="85"/>
      <c r="K434" s="86"/>
      <c r="L434" s="87" t="str">
        <f t="shared" si="50"/>
        <v/>
      </c>
      <c r="P434" s="88"/>
      <c r="Q434" s="89"/>
      <c r="R434" s="88"/>
      <c r="S434" s="89"/>
      <c r="T434" s="88"/>
      <c r="U434" s="89"/>
      <c r="V434" s="88"/>
      <c r="W434" s="89"/>
      <c r="AA434" s="12"/>
      <c r="AB434" s="12"/>
      <c r="AC434" s="12"/>
      <c r="AD434" s="12"/>
      <c r="AE434" s="12"/>
    </row>
    <row r="435" spans="2:31" s="80" customFormat="1" ht="15" x14ac:dyDescent="0.2">
      <c r="B435" s="81" t="s">
        <v>66</v>
      </c>
      <c r="C435" s="82">
        <v>2</v>
      </c>
      <c r="D435" s="83" t="s">
        <v>40</v>
      </c>
      <c r="E435" s="1"/>
      <c r="F435" s="85"/>
      <c r="G435" s="95"/>
      <c r="H435" s="85"/>
      <c r="I435" s="95"/>
      <c r="J435" s="85"/>
      <c r="K435" s="86"/>
      <c r="L435" s="87" t="str">
        <f t="shared" si="50"/>
        <v/>
      </c>
      <c r="P435" s="88"/>
      <c r="Q435" s="89"/>
      <c r="R435" s="88"/>
      <c r="S435" s="89"/>
      <c r="T435" s="88"/>
      <c r="U435" s="89"/>
      <c r="V435" s="88"/>
      <c r="W435" s="89"/>
      <c r="AA435" s="12"/>
      <c r="AB435" s="12"/>
      <c r="AC435" s="12"/>
      <c r="AD435" s="12"/>
      <c r="AE435" s="12"/>
    </row>
    <row r="436" spans="2:31" s="80" customFormat="1" ht="15" x14ac:dyDescent="0.2">
      <c r="B436" s="81" t="s">
        <v>67</v>
      </c>
      <c r="C436" s="82">
        <v>2</v>
      </c>
      <c r="D436" s="83" t="s">
        <v>47</v>
      </c>
      <c r="E436" s="1"/>
      <c r="F436" s="85"/>
      <c r="G436" s="95"/>
      <c r="H436" s="85"/>
      <c r="I436" s="95"/>
      <c r="J436" s="85"/>
      <c r="K436" s="86"/>
      <c r="L436" s="87" t="str">
        <f t="shared" si="50"/>
        <v/>
      </c>
      <c r="P436" s="88"/>
      <c r="Q436" s="89"/>
      <c r="R436" s="88"/>
      <c r="S436" s="89"/>
      <c r="T436" s="88"/>
      <c r="U436" s="89"/>
      <c r="V436" s="88"/>
      <c r="W436" s="89"/>
      <c r="AA436" s="12"/>
      <c r="AB436" s="12"/>
      <c r="AC436" s="12"/>
      <c r="AD436" s="12"/>
      <c r="AE436" s="12"/>
    </row>
    <row r="437" spans="2:31" s="80" customFormat="1" ht="15" x14ac:dyDescent="0.2">
      <c r="B437" s="81" t="s">
        <v>68</v>
      </c>
      <c r="C437" s="82">
        <v>2</v>
      </c>
      <c r="D437" s="83" t="s">
        <v>43</v>
      </c>
      <c r="E437" s="1"/>
      <c r="F437" s="83" t="s">
        <v>44</v>
      </c>
      <c r="G437" s="1"/>
      <c r="H437" s="85"/>
      <c r="I437" s="95"/>
      <c r="J437" s="85"/>
      <c r="K437" s="86"/>
      <c r="L437" s="87" t="str">
        <f t="shared" si="50"/>
        <v/>
      </c>
      <c r="P437" s="88"/>
      <c r="Q437" s="89"/>
      <c r="R437" s="88"/>
      <c r="S437" s="89"/>
      <c r="T437" s="88"/>
      <c r="U437" s="89"/>
      <c r="V437" s="88"/>
      <c r="W437" s="89"/>
      <c r="AA437" s="12"/>
      <c r="AB437" s="12"/>
      <c r="AC437" s="12"/>
      <c r="AD437" s="12"/>
      <c r="AE437" s="12"/>
    </row>
    <row r="438" spans="2:31" s="80" customFormat="1" ht="15" x14ac:dyDescent="0.2">
      <c r="B438" s="81" t="s">
        <v>69</v>
      </c>
      <c r="C438" s="82">
        <v>2.1</v>
      </c>
      <c r="D438" s="83" t="s">
        <v>43</v>
      </c>
      <c r="E438" s="1"/>
      <c r="F438" s="83" t="s">
        <v>44</v>
      </c>
      <c r="G438" s="1"/>
      <c r="H438" s="83" t="s">
        <v>45</v>
      </c>
      <c r="I438" s="1"/>
      <c r="J438" s="85"/>
      <c r="K438" s="86"/>
      <c r="L438" s="87" t="str">
        <f t="shared" si="50"/>
        <v/>
      </c>
      <c r="P438" s="88"/>
      <c r="Q438" s="89"/>
      <c r="R438" s="88"/>
      <c r="S438" s="89"/>
      <c r="T438" s="88"/>
      <c r="U438" s="89"/>
      <c r="V438" s="88"/>
      <c r="W438" s="89"/>
      <c r="AA438" s="12"/>
      <c r="AB438" s="12"/>
      <c r="AC438" s="12"/>
      <c r="AD438" s="12"/>
      <c r="AE438" s="12"/>
    </row>
    <row r="439" spans="2:31" s="80" customFormat="1" ht="15" x14ac:dyDescent="0.2">
      <c r="B439" s="81" t="s">
        <v>70</v>
      </c>
      <c r="C439" s="82">
        <v>2.1</v>
      </c>
      <c r="D439" s="84" t="s">
        <v>43</v>
      </c>
      <c r="E439" s="2"/>
      <c r="F439" s="84" t="s">
        <v>44</v>
      </c>
      <c r="G439" s="2"/>
      <c r="H439" s="84" t="s">
        <v>45</v>
      </c>
      <c r="I439" s="2"/>
      <c r="J439" s="85"/>
      <c r="K439" s="86"/>
      <c r="L439" s="87" t="str">
        <f t="shared" si="50"/>
        <v/>
      </c>
      <c r="P439" s="88"/>
      <c r="Q439" s="89"/>
      <c r="R439" s="88"/>
      <c r="S439" s="89"/>
      <c r="T439" s="88"/>
      <c r="U439" s="89"/>
      <c r="V439" s="88"/>
      <c r="W439" s="89"/>
      <c r="AA439" s="12"/>
      <c r="AB439" s="12"/>
      <c r="AC439" s="12"/>
      <c r="AD439" s="12"/>
      <c r="AE439" s="12"/>
    </row>
    <row r="440" spans="2:31" s="80" customFormat="1" ht="10.15" customHeight="1" x14ac:dyDescent="0.2">
      <c r="B440" s="94"/>
      <c r="C440" s="94"/>
      <c r="D440" s="94"/>
      <c r="E440" s="94"/>
      <c r="F440" s="94"/>
      <c r="G440" s="94"/>
      <c r="H440" s="94"/>
      <c r="I440" s="94"/>
      <c r="J440" s="85"/>
      <c r="K440" s="95"/>
      <c r="L440" s="87"/>
      <c r="P440" s="88"/>
      <c r="Q440" s="89"/>
      <c r="R440" s="88"/>
      <c r="S440" s="89"/>
      <c r="T440" s="88"/>
      <c r="U440" s="89"/>
      <c r="V440" s="88"/>
      <c r="W440" s="89"/>
      <c r="AA440" s="12"/>
      <c r="AB440" s="12"/>
      <c r="AC440" s="12"/>
      <c r="AD440" s="101"/>
      <c r="AE440" s="101"/>
    </row>
    <row r="441" spans="2:31" s="46" customFormat="1" x14ac:dyDescent="0.35">
      <c r="B441" s="77" t="s">
        <v>71</v>
      </c>
      <c r="C441" s="78" t="s">
        <v>72</v>
      </c>
      <c r="D441" s="78"/>
      <c r="E441" s="78"/>
      <c r="F441" s="78"/>
      <c r="G441" s="78"/>
      <c r="H441" s="78"/>
      <c r="I441" s="78"/>
      <c r="J441" s="78"/>
      <c r="K441" s="78"/>
      <c r="L441" s="102"/>
      <c r="AA441" s="12"/>
      <c r="AB441" s="12"/>
      <c r="AC441" s="12"/>
      <c r="AD441" s="103"/>
      <c r="AE441" s="103"/>
    </row>
    <row r="442" spans="2:31" s="80" customFormat="1" ht="15" x14ac:dyDescent="0.2">
      <c r="B442" s="81" t="s">
        <v>73</v>
      </c>
      <c r="C442" s="82">
        <v>11</v>
      </c>
      <c r="D442" s="84" t="s">
        <v>74</v>
      </c>
      <c r="E442" s="2"/>
      <c r="F442" s="85"/>
      <c r="G442" s="95"/>
      <c r="H442" s="85"/>
      <c r="I442" s="95"/>
      <c r="J442" s="85"/>
      <c r="K442" s="86"/>
      <c r="L442" s="87" t="str">
        <f t="shared" ref="L442:L445" si="51">IF((E442+G442+I442+K442)*C442=0,"",(E442+G442+I442+K442)*C442)</f>
        <v/>
      </c>
      <c r="P442" s="88"/>
      <c r="Q442" s="89"/>
      <c r="R442" s="88"/>
      <c r="S442" s="89"/>
      <c r="T442" s="88"/>
      <c r="U442" s="89"/>
      <c r="V442" s="88"/>
      <c r="W442" s="89"/>
      <c r="AA442" s="12"/>
      <c r="AB442" s="12"/>
      <c r="AC442" s="12"/>
      <c r="AD442" s="12"/>
      <c r="AE442" s="12"/>
    </row>
    <row r="443" spans="2:31" s="80" customFormat="1" ht="15" x14ac:dyDescent="0.2">
      <c r="B443" s="81" t="s">
        <v>63</v>
      </c>
      <c r="C443" s="82">
        <v>11</v>
      </c>
      <c r="D443" s="84" t="s">
        <v>44</v>
      </c>
      <c r="E443" s="2"/>
      <c r="F443" s="84" t="s">
        <v>47</v>
      </c>
      <c r="G443" s="2"/>
      <c r="H443" s="95"/>
      <c r="I443" s="95"/>
      <c r="J443" s="95"/>
      <c r="K443" s="86"/>
      <c r="L443" s="87" t="str">
        <f t="shared" si="51"/>
        <v/>
      </c>
      <c r="P443" s="88"/>
      <c r="Q443" s="89"/>
      <c r="R443" s="88"/>
      <c r="S443" s="89"/>
      <c r="T443" s="88"/>
      <c r="U443" s="89"/>
      <c r="V443" s="88"/>
      <c r="W443" s="89"/>
      <c r="AA443" s="12"/>
      <c r="AB443" s="12"/>
      <c r="AC443" s="12"/>
      <c r="AD443" s="12"/>
      <c r="AE443" s="12"/>
    </row>
    <row r="444" spans="2:31" s="80" customFormat="1" ht="15" x14ac:dyDescent="0.2">
      <c r="B444" s="81" t="s">
        <v>75</v>
      </c>
      <c r="C444" s="82">
        <v>11</v>
      </c>
      <c r="D444" s="99" t="s">
        <v>47</v>
      </c>
      <c r="E444" s="3"/>
      <c r="F444" s="93"/>
      <c r="G444" s="93"/>
      <c r="H444" s="95"/>
      <c r="I444" s="95"/>
      <c r="J444" s="95"/>
      <c r="K444" s="86"/>
      <c r="L444" s="87" t="str">
        <f t="shared" si="51"/>
        <v/>
      </c>
      <c r="P444" s="88"/>
      <c r="Q444" s="89"/>
      <c r="R444" s="88"/>
      <c r="S444" s="89"/>
      <c r="T444" s="88"/>
      <c r="U444" s="89"/>
      <c r="V444" s="88"/>
      <c r="W444" s="89"/>
      <c r="AA444" s="12"/>
      <c r="AB444" s="12"/>
      <c r="AC444" s="12"/>
      <c r="AD444" s="12"/>
      <c r="AE444" s="12"/>
    </row>
    <row r="445" spans="2:31" s="80" customFormat="1" ht="15" x14ac:dyDescent="0.2">
      <c r="B445" s="81" t="s">
        <v>76</v>
      </c>
      <c r="C445" s="82">
        <v>11</v>
      </c>
      <c r="D445" s="84" t="s">
        <v>47</v>
      </c>
      <c r="E445" s="2"/>
      <c r="F445" s="95"/>
      <c r="G445" s="95"/>
      <c r="H445" s="95"/>
      <c r="I445" s="95"/>
      <c r="J445" s="95"/>
      <c r="K445" s="86"/>
      <c r="L445" s="87" t="str">
        <f t="shared" si="51"/>
        <v/>
      </c>
      <c r="P445" s="88"/>
      <c r="Q445" s="89"/>
      <c r="R445" s="88"/>
      <c r="S445" s="89"/>
      <c r="T445" s="88"/>
      <c r="U445" s="89"/>
      <c r="V445" s="88"/>
      <c r="W445" s="89"/>
      <c r="AA445" s="12"/>
      <c r="AB445" s="12"/>
      <c r="AC445" s="12"/>
      <c r="AD445" s="12"/>
      <c r="AE445" s="12"/>
    </row>
    <row r="446" spans="2:31" s="80" customFormat="1" ht="10.15" customHeight="1" x14ac:dyDescent="0.2">
      <c r="B446" s="94"/>
      <c r="C446" s="94"/>
      <c r="D446" s="94"/>
      <c r="E446" s="94"/>
      <c r="F446" s="95"/>
      <c r="G446" s="95"/>
      <c r="H446" s="95"/>
      <c r="I446" s="95"/>
      <c r="J446" s="95"/>
      <c r="K446" s="86"/>
      <c r="L446" s="87"/>
      <c r="P446" s="88"/>
      <c r="Q446" s="89"/>
      <c r="R446" s="88"/>
      <c r="S446" s="89"/>
      <c r="T446" s="88"/>
      <c r="U446" s="89"/>
      <c r="V446" s="88"/>
      <c r="W446" s="89"/>
      <c r="AA446" s="12"/>
      <c r="AB446" s="12"/>
      <c r="AC446" s="12"/>
      <c r="AD446" s="101"/>
      <c r="AE446" s="101"/>
    </row>
    <row r="447" spans="2:31" s="46" customFormat="1" x14ac:dyDescent="0.35">
      <c r="B447" s="77" t="s">
        <v>77</v>
      </c>
      <c r="C447" s="78" t="s">
        <v>78</v>
      </c>
      <c r="D447" s="78"/>
      <c r="E447" s="78"/>
      <c r="F447" s="78"/>
      <c r="G447" s="78"/>
      <c r="H447" s="78"/>
      <c r="I447" s="78"/>
      <c r="J447" s="78"/>
      <c r="K447" s="78"/>
      <c r="L447" s="102"/>
      <c r="AA447" s="12"/>
      <c r="AB447" s="103"/>
      <c r="AC447" s="103"/>
      <c r="AD447" s="103"/>
      <c r="AE447" s="103"/>
    </row>
    <row r="448" spans="2:31" s="80" customFormat="1" ht="15" x14ac:dyDescent="0.2">
      <c r="B448" s="81" t="s">
        <v>79</v>
      </c>
      <c r="C448" s="82">
        <v>12.5</v>
      </c>
      <c r="D448" s="83" t="s">
        <v>80</v>
      </c>
      <c r="E448" s="1"/>
      <c r="F448" s="104"/>
      <c r="G448" s="105"/>
      <c r="H448" s="105"/>
      <c r="I448" s="95"/>
      <c r="J448" s="85"/>
      <c r="K448" s="86"/>
      <c r="L448" s="87" t="str">
        <f t="shared" ref="L448:L451" si="52">IF((E448+G448+I448+K448)*C448=0,"",(E448+G448+I448+K448)*C448)</f>
        <v/>
      </c>
      <c r="P448" s="88"/>
      <c r="Q448" s="89"/>
      <c r="R448" s="88"/>
      <c r="S448" s="89"/>
      <c r="T448" s="88"/>
      <c r="U448" s="89"/>
      <c r="V448" s="88"/>
      <c r="W448" s="89"/>
      <c r="AA448" s="12"/>
      <c r="AB448" s="101"/>
      <c r="AC448" s="101"/>
      <c r="AD448" s="101"/>
      <c r="AE448" s="101"/>
    </row>
    <row r="449" spans="1:31" s="80" customFormat="1" ht="15" x14ac:dyDescent="0.2">
      <c r="B449" s="81" t="s">
        <v>81</v>
      </c>
      <c r="C449" s="82">
        <v>15</v>
      </c>
      <c r="D449" s="83" t="s">
        <v>57</v>
      </c>
      <c r="E449" s="1"/>
      <c r="F449" s="85"/>
      <c r="G449" s="95"/>
      <c r="H449" s="85"/>
      <c r="I449" s="95"/>
      <c r="J449" s="85"/>
      <c r="K449" s="86"/>
      <c r="L449" s="87" t="str">
        <f t="shared" si="52"/>
        <v/>
      </c>
      <c r="P449" s="88"/>
      <c r="Q449" s="89"/>
      <c r="R449" s="88"/>
      <c r="S449" s="89"/>
      <c r="T449" s="88"/>
      <c r="U449" s="89"/>
      <c r="V449" s="88"/>
      <c r="W449" s="89"/>
      <c r="AA449" s="12"/>
      <c r="AB449" s="101"/>
      <c r="AC449" s="101"/>
      <c r="AD449" s="101"/>
      <c r="AE449" s="101"/>
    </row>
    <row r="450" spans="1:31" s="80" customFormat="1" ht="15" x14ac:dyDescent="0.2">
      <c r="B450" s="81" t="s">
        <v>82</v>
      </c>
      <c r="C450" s="82">
        <v>15</v>
      </c>
      <c r="D450" s="83" t="s">
        <v>40</v>
      </c>
      <c r="E450" s="1"/>
      <c r="F450" s="83" t="s">
        <v>42</v>
      </c>
      <c r="G450" s="1"/>
      <c r="H450" s="85"/>
      <c r="I450" s="95"/>
      <c r="J450" s="85"/>
      <c r="K450" s="86"/>
      <c r="L450" s="87" t="str">
        <f t="shared" si="52"/>
        <v/>
      </c>
      <c r="P450" s="88"/>
      <c r="Q450" s="89"/>
      <c r="R450" s="88"/>
      <c r="S450" s="89"/>
      <c r="T450" s="88"/>
      <c r="U450" s="89"/>
      <c r="V450" s="88"/>
      <c r="W450" s="89"/>
      <c r="AA450" s="12"/>
      <c r="AB450" s="101"/>
      <c r="AC450" s="101"/>
      <c r="AD450" s="101"/>
      <c r="AE450" s="101"/>
    </row>
    <row r="451" spans="1:31" s="80" customFormat="1" ht="15" x14ac:dyDescent="0.2">
      <c r="B451" s="81" t="s">
        <v>83</v>
      </c>
      <c r="C451" s="82">
        <v>17</v>
      </c>
      <c r="D451" s="84" t="s">
        <v>43</v>
      </c>
      <c r="E451" s="2"/>
      <c r="F451" s="84" t="s">
        <v>45</v>
      </c>
      <c r="G451" s="2"/>
      <c r="H451" s="85"/>
      <c r="I451" s="95"/>
      <c r="J451" s="106"/>
      <c r="K451" s="107"/>
      <c r="L451" s="87" t="str">
        <f t="shared" si="52"/>
        <v/>
      </c>
      <c r="P451" s="88"/>
      <c r="Q451" s="89"/>
      <c r="R451" s="88"/>
      <c r="S451" s="89"/>
      <c r="T451" s="88"/>
      <c r="U451" s="89"/>
      <c r="V451" s="88"/>
      <c r="W451" s="89"/>
      <c r="AA451" s="12"/>
      <c r="AB451" s="101"/>
      <c r="AC451" s="101"/>
      <c r="AD451" s="101"/>
      <c r="AE451" s="101"/>
    </row>
    <row r="452" spans="1:31" s="80" customFormat="1" ht="10.15" customHeight="1" x14ac:dyDescent="0.2">
      <c r="B452" s="94"/>
      <c r="C452" s="94"/>
      <c r="D452" s="94"/>
      <c r="E452" s="94"/>
      <c r="F452" s="94"/>
      <c r="G452" s="94"/>
      <c r="H452" s="85"/>
      <c r="I452" s="95"/>
      <c r="J452" s="108"/>
      <c r="K452" s="108"/>
      <c r="L452" s="109"/>
      <c r="P452" s="88"/>
      <c r="Q452" s="89"/>
      <c r="R452" s="88"/>
      <c r="S452" s="89"/>
      <c r="T452" s="88"/>
      <c r="U452" s="89"/>
      <c r="V452" s="88"/>
      <c r="W452" s="89"/>
      <c r="AA452" s="12"/>
      <c r="AB452" s="101"/>
      <c r="AC452" s="101"/>
      <c r="AD452" s="101"/>
      <c r="AE452" s="101"/>
    </row>
    <row r="453" spans="1:31" s="46" customFormat="1" x14ac:dyDescent="0.35">
      <c r="B453" s="77" t="s">
        <v>84</v>
      </c>
      <c r="C453" s="78" t="s">
        <v>85</v>
      </c>
      <c r="D453" s="78"/>
      <c r="E453" s="78"/>
      <c r="F453" s="78"/>
      <c r="G453" s="78"/>
      <c r="H453" s="78"/>
      <c r="I453" s="78"/>
      <c r="J453" s="78"/>
      <c r="K453" s="110"/>
      <c r="L453" s="102"/>
      <c r="AA453" s="12"/>
      <c r="AB453" s="103"/>
      <c r="AC453" s="103"/>
      <c r="AD453" s="103"/>
      <c r="AE453" s="103"/>
    </row>
    <row r="454" spans="1:31" s="80" customFormat="1" ht="15" x14ac:dyDescent="0.2">
      <c r="B454" s="81" t="s">
        <v>86</v>
      </c>
      <c r="C454" s="82">
        <v>4.5</v>
      </c>
      <c r="D454" s="83" t="s">
        <v>87</v>
      </c>
      <c r="E454" s="1"/>
      <c r="F454" s="104"/>
      <c r="G454" s="105"/>
      <c r="H454" s="105"/>
      <c r="I454" s="95"/>
      <c r="J454" s="85"/>
      <c r="K454" s="86"/>
      <c r="L454" s="87" t="str">
        <f t="shared" ref="L454:L455" si="53">IF((E454+G454+I454+K454)*C454=0,"",(E454+G454+I454+K454)*C454)</f>
        <v/>
      </c>
      <c r="P454" s="88"/>
      <c r="Q454" s="89"/>
      <c r="R454" s="88"/>
      <c r="S454" s="89"/>
      <c r="T454" s="88"/>
      <c r="U454" s="89"/>
      <c r="V454" s="88"/>
      <c r="W454" s="89"/>
      <c r="AA454" s="12"/>
      <c r="AB454" s="101"/>
      <c r="AC454" s="101"/>
      <c r="AD454" s="101"/>
      <c r="AE454" s="101"/>
    </row>
    <row r="455" spans="1:31" s="80" customFormat="1" ht="15" x14ac:dyDescent="0.2">
      <c r="B455" s="81" t="s">
        <v>88</v>
      </c>
      <c r="C455" s="82">
        <v>3</v>
      </c>
      <c r="D455" s="84" t="s">
        <v>89</v>
      </c>
      <c r="E455" s="2"/>
      <c r="F455" s="111"/>
      <c r="G455" s="112"/>
      <c r="H455" s="112"/>
      <c r="I455" s="113"/>
      <c r="J455" s="106"/>
      <c r="K455" s="107"/>
      <c r="L455" s="87" t="str">
        <f t="shared" si="53"/>
        <v/>
      </c>
      <c r="P455" s="88"/>
      <c r="Q455" s="89"/>
      <c r="R455" s="88"/>
      <c r="S455" s="89"/>
      <c r="T455" s="88"/>
      <c r="U455" s="89"/>
      <c r="V455" s="88"/>
      <c r="W455" s="89"/>
      <c r="AA455" s="12"/>
      <c r="AB455" s="101"/>
      <c r="AC455" s="101"/>
      <c r="AD455" s="101"/>
      <c r="AE455" s="101"/>
    </row>
    <row r="456" spans="1:31" x14ac:dyDescent="0.35">
      <c r="C456" s="114" t="s">
        <v>90</v>
      </c>
      <c r="D456" s="114" t="s">
        <v>91</v>
      </c>
      <c r="E456" s="114"/>
      <c r="F456" s="115"/>
      <c r="G456" s="115"/>
      <c r="H456" s="115"/>
      <c r="I456" s="115"/>
      <c r="J456" s="115"/>
      <c r="K456" s="115"/>
      <c r="L456" s="116">
        <f>SUM(L419:L455)</f>
        <v>0</v>
      </c>
    </row>
    <row r="457" spans="1:31" ht="16.5" thickBot="1" x14ac:dyDescent="0.4">
      <c r="C457" s="118"/>
      <c r="D457" s="118"/>
      <c r="E457" s="118"/>
      <c r="F457" s="118"/>
      <c r="G457" s="118"/>
      <c r="H457" s="118"/>
      <c r="I457" s="118"/>
      <c r="J457" s="118"/>
      <c r="K457" s="118"/>
      <c r="L457" s="119"/>
      <c r="M457" s="119"/>
    </row>
    <row r="458" spans="1:31" s="61" customFormat="1" ht="24" thickTop="1" x14ac:dyDescent="0.3">
      <c r="A458" s="58"/>
      <c r="B458" s="58"/>
      <c r="C458" s="58"/>
      <c r="D458" s="58"/>
      <c r="E458" s="58"/>
      <c r="F458" s="59"/>
      <c r="G458" s="59"/>
      <c r="H458" s="59"/>
      <c r="I458" s="59"/>
      <c r="J458" s="59"/>
      <c r="K458" s="58"/>
      <c r="L458" s="60" t="s">
        <v>100</v>
      </c>
      <c r="M458" s="58"/>
      <c r="AA458" s="62"/>
      <c r="AB458" s="62"/>
      <c r="AC458" s="62"/>
      <c r="AD458" s="62"/>
      <c r="AE458" s="62"/>
    </row>
    <row r="459" spans="1:31" s="66" customFormat="1" ht="15.6" customHeight="1" x14ac:dyDescent="0.3">
      <c r="A459" s="14"/>
      <c r="B459" s="63" t="s">
        <v>35</v>
      </c>
      <c r="C459" s="63"/>
      <c r="D459" s="63"/>
      <c r="E459" s="63"/>
      <c r="F459" s="64" t="str">
        <f>IF($J$14="","vul bovenaan je naam in",$J$14)</f>
        <v>vul bovenaan je naam in</v>
      </c>
      <c r="G459" s="64"/>
      <c r="H459" s="64"/>
      <c r="I459" s="64"/>
      <c r="J459" s="64"/>
      <c r="K459" s="65" t="str">
        <f>CONCATENATE("*",L458,"*")</f>
        <v>*WW10*</v>
      </c>
      <c r="L459" s="65"/>
      <c r="M459" s="14"/>
      <c r="AA459" s="12"/>
      <c r="AB459" s="12"/>
      <c r="AC459" s="12"/>
      <c r="AD459" s="12"/>
      <c r="AE459" s="12"/>
    </row>
    <row r="460" spans="1:31" s="66" customFormat="1" ht="15.6" customHeight="1" x14ac:dyDescent="0.3">
      <c r="A460" s="14"/>
      <c r="B460" s="67"/>
      <c r="C460" s="67"/>
      <c r="D460" s="67"/>
      <c r="E460" s="67" t="s">
        <v>19</v>
      </c>
      <c r="F460" s="68" t="str">
        <f>IF($J$16=0,"vul bovenaan je speltak in",$J$16)</f>
        <v>vul bovenaan je speltak in</v>
      </c>
      <c r="G460" s="68"/>
      <c r="H460" s="68"/>
      <c r="I460" s="68"/>
      <c r="J460" s="68"/>
      <c r="K460" s="69"/>
      <c r="L460" s="70"/>
      <c r="M460" s="14"/>
      <c r="AA460" s="12"/>
      <c r="AB460" s="12"/>
      <c r="AC460" s="12"/>
      <c r="AD460" s="12"/>
      <c r="AE460" s="12"/>
    </row>
    <row r="461" spans="1:31" s="66" customFormat="1" ht="15.6" customHeight="1" x14ac:dyDescent="0.3">
      <c r="A461" s="14"/>
      <c r="B461" s="67"/>
      <c r="C461" s="67"/>
      <c r="D461" s="67"/>
      <c r="E461" s="67"/>
      <c r="F461" s="71"/>
      <c r="G461" s="71"/>
      <c r="H461" s="71"/>
      <c r="I461" s="71"/>
      <c r="J461" s="71"/>
      <c r="K461" s="69"/>
      <c r="L461" s="70"/>
      <c r="M461" s="14"/>
      <c r="AA461" s="12"/>
      <c r="AB461" s="12"/>
      <c r="AC461" s="12"/>
      <c r="AD461" s="12"/>
      <c r="AE461" s="12"/>
    </row>
    <row r="462" spans="1:31" s="14" customFormat="1" ht="15" x14ac:dyDescent="0.3">
      <c r="E462" s="15"/>
      <c r="F462" s="18"/>
      <c r="G462" s="15"/>
      <c r="H462" s="72"/>
      <c r="I462" s="72"/>
      <c r="J462" s="73"/>
      <c r="K462" s="74"/>
      <c r="L462" s="74"/>
      <c r="AA462" s="12"/>
      <c r="AB462" s="12"/>
      <c r="AC462" s="12"/>
      <c r="AD462" s="12"/>
      <c r="AE462" s="12"/>
    </row>
    <row r="463" spans="1:31" s="14" customFormat="1" ht="15" x14ac:dyDescent="0.2">
      <c r="B463" s="75"/>
      <c r="C463" s="76" t="s">
        <v>36</v>
      </c>
      <c r="D463" s="76"/>
      <c r="E463" s="76"/>
      <c r="F463" s="9"/>
      <c r="G463" s="9"/>
      <c r="H463" s="9"/>
      <c r="I463" s="9"/>
      <c r="J463" s="9"/>
      <c r="K463" s="9"/>
      <c r="L463" s="9"/>
      <c r="AA463" s="12"/>
      <c r="AB463" s="12"/>
      <c r="AC463" s="12"/>
      <c r="AD463" s="12"/>
      <c r="AE463" s="12"/>
    </row>
    <row r="464" spans="1:31" s="14" customFormat="1" ht="10.15" customHeight="1" x14ac:dyDescent="0.2">
      <c r="B464" s="75"/>
      <c r="K464" s="37"/>
      <c r="L464" s="37"/>
      <c r="AA464" s="12"/>
      <c r="AB464" s="12"/>
      <c r="AC464" s="12"/>
      <c r="AD464" s="12"/>
      <c r="AE464" s="12"/>
    </row>
    <row r="465" spans="2:31" s="46" customFormat="1" ht="15" x14ac:dyDescent="0.3">
      <c r="B465" s="77" t="s">
        <v>37</v>
      </c>
      <c r="C465" s="78" t="s">
        <v>38</v>
      </c>
      <c r="D465" s="78"/>
      <c r="E465" s="78"/>
      <c r="F465" s="78"/>
      <c r="G465" s="78"/>
      <c r="H465" s="78"/>
      <c r="I465" s="78"/>
      <c r="J465" s="78"/>
      <c r="K465" s="78"/>
      <c r="L465" s="79"/>
      <c r="AA465" s="12"/>
      <c r="AB465" s="12"/>
      <c r="AC465" s="12"/>
      <c r="AD465" s="12"/>
      <c r="AE465" s="12"/>
    </row>
    <row r="466" spans="2:31" s="80" customFormat="1" ht="15" x14ac:dyDescent="0.2">
      <c r="B466" s="81" t="s">
        <v>39</v>
      </c>
      <c r="C466" s="82">
        <v>3.5</v>
      </c>
      <c r="D466" s="83" t="s">
        <v>40</v>
      </c>
      <c r="E466" s="1"/>
      <c r="F466" s="84" t="s">
        <v>41</v>
      </c>
      <c r="G466" s="2"/>
      <c r="H466" s="84" t="s">
        <v>42</v>
      </c>
      <c r="I466" s="2"/>
      <c r="J466" s="85"/>
      <c r="K466" s="86"/>
      <c r="L466" s="87" t="str">
        <f t="shared" ref="L466:L469" si="54">IF((E466+G466+I466+K466)*C466=0,"",(E466+G466+I466+K466)*C466)</f>
        <v/>
      </c>
      <c r="P466" s="88"/>
      <c r="Q466" s="89"/>
      <c r="R466" s="88"/>
      <c r="S466" s="89"/>
      <c r="T466" s="88"/>
      <c r="U466" s="89"/>
      <c r="V466" s="88"/>
      <c r="W466" s="89"/>
      <c r="AA466" s="12"/>
      <c r="AB466" s="12"/>
      <c r="AC466" s="12"/>
      <c r="AD466" s="12"/>
      <c r="AE466" s="12"/>
    </row>
    <row r="467" spans="2:31" s="80" customFormat="1" ht="15" x14ac:dyDescent="0.2">
      <c r="B467" s="81" t="s">
        <v>46</v>
      </c>
      <c r="C467" s="82">
        <v>3.5</v>
      </c>
      <c r="D467" s="83" t="s">
        <v>47</v>
      </c>
      <c r="E467" s="1"/>
      <c r="F467" s="90"/>
      <c r="G467" s="91"/>
      <c r="H467" s="92"/>
      <c r="I467" s="93"/>
      <c r="J467" s="85"/>
      <c r="K467" s="86"/>
      <c r="L467" s="87" t="str">
        <f t="shared" si="54"/>
        <v/>
      </c>
      <c r="P467" s="88"/>
      <c r="Q467" s="89"/>
      <c r="R467" s="88"/>
      <c r="S467" s="89"/>
      <c r="T467" s="88"/>
      <c r="U467" s="89"/>
      <c r="V467" s="88"/>
      <c r="W467" s="89"/>
      <c r="AA467" s="12"/>
      <c r="AB467" s="12"/>
      <c r="AC467" s="12"/>
      <c r="AD467" s="12"/>
      <c r="AE467" s="12"/>
    </row>
    <row r="468" spans="2:31" s="80" customFormat="1" ht="15" x14ac:dyDescent="0.2">
      <c r="B468" s="81" t="s">
        <v>48</v>
      </c>
      <c r="C468" s="82">
        <v>3.5</v>
      </c>
      <c r="D468" s="83" t="s">
        <v>44</v>
      </c>
      <c r="E468" s="1"/>
      <c r="F468" s="83" t="s">
        <v>45</v>
      </c>
      <c r="G468" s="1"/>
      <c r="H468" s="83" t="s">
        <v>47</v>
      </c>
      <c r="I468" s="1"/>
      <c r="J468" s="85"/>
      <c r="K468" s="86"/>
      <c r="L468" s="87" t="str">
        <f t="shared" si="54"/>
        <v/>
      </c>
      <c r="P468" s="88"/>
      <c r="Q468" s="89"/>
      <c r="R468" s="88"/>
      <c r="S468" s="89"/>
      <c r="T468" s="88"/>
      <c r="U468" s="89"/>
      <c r="V468" s="88"/>
      <c r="W468" s="89"/>
      <c r="AA468" s="12"/>
      <c r="AB468" s="12"/>
      <c r="AC468" s="12"/>
      <c r="AD468" s="12"/>
      <c r="AE468" s="12"/>
    </row>
    <row r="469" spans="2:31" s="80" customFormat="1" ht="15" x14ac:dyDescent="0.2">
      <c r="B469" s="81" t="s">
        <v>49</v>
      </c>
      <c r="C469" s="82">
        <v>3.5</v>
      </c>
      <c r="D469" s="84" t="s">
        <v>43</v>
      </c>
      <c r="E469" s="2"/>
      <c r="F469" s="84" t="s">
        <v>44</v>
      </c>
      <c r="G469" s="2"/>
      <c r="H469" s="84" t="s">
        <v>45</v>
      </c>
      <c r="I469" s="2"/>
      <c r="J469" s="85"/>
      <c r="K469" s="86"/>
      <c r="L469" s="87" t="str">
        <f t="shared" si="54"/>
        <v/>
      </c>
      <c r="P469" s="88"/>
      <c r="Q469" s="89"/>
      <c r="R469" s="88"/>
      <c r="S469" s="89"/>
      <c r="T469" s="88"/>
      <c r="U469" s="89"/>
      <c r="V469" s="88"/>
      <c r="W469" s="89"/>
      <c r="AA469" s="12"/>
      <c r="AB469" s="12"/>
      <c r="AC469" s="12"/>
      <c r="AD469" s="12"/>
      <c r="AE469" s="12"/>
    </row>
    <row r="470" spans="2:31" s="80" customFormat="1" ht="10.15" customHeight="1" x14ac:dyDescent="0.2">
      <c r="B470" s="94"/>
      <c r="C470" s="94"/>
      <c r="D470" s="94"/>
      <c r="E470" s="94"/>
      <c r="F470" s="94"/>
      <c r="G470" s="94"/>
      <c r="H470" s="94"/>
      <c r="I470" s="94"/>
      <c r="J470" s="85"/>
      <c r="K470" s="95"/>
      <c r="L470" s="87"/>
      <c r="P470" s="88"/>
      <c r="Q470" s="89"/>
      <c r="R470" s="88"/>
      <c r="S470" s="89"/>
      <c r="T470" s="88"/>
      <c r="U470" s="89"/>
      <c r="V470" s="88"/>
      <c r="W470" s="89"/>
      <c r="AA470" s="12"/>
      <c r="AB470" s="12"/>
      <c r="AC470" s="12"/>
      <c r="AD470" s="12"/>
      <c r="AE470" s="12"/>
    </row>
    <row r="471" spans="2:31" s="14" customFormat="1" ht="15" x14ac:dyDescent="0.3">
      <c r="B471" s="77" t="s">
        <v>50</v>
      </c>
      <c r="C471" s="96" t="s">
        <v>51</v>
      </c>
      <c r="D471" s="96"/>
      <c r="E471" s="96"/>
      <c r="F471" s="96"/>
      <c r="G471" s="96"/>
      <c r="H471" s="96"/>
      <c r="I471" s="96"/>
      <c r="J471" s="96"/>
      <c r="K471" s="96"/>
      <c r="L471" s="97"/>
      <c r="Q471" s="98"/>
      <c r="S471" s="98"/>
      <c r="U471" s="98"/>
      <c r="W471" s="98"/>
      <c r="AA471" s="12"/>
      <c r="AB471" s="12"/>
      <c r="AC471" s="12"/>
      <c r="AD471" s="12"/>
      <c r="AE471" s="12"/>
    </row>
    <row r="472" spans="2:31" s="80" customFormat="1" ht="15" x14ac:dyDescent="0.2">
      <c r="B472" s="81" t="s">
        <v>52</v>
      </c>
      <c r="C472" s="82">
        <v>2</v>
      </c>
      <c r="D472" s="83" t="s">
        <v>40</v>
      </c>
      <c r="E472" s="1"/>
      <c r="F472" s="85"/>
      <c r="G472" s="95"/>
      <c r="H472" s="85"/>
      <c r="I472" s="95"/>
      <c r="J472" s="85"/>
      <c r="K472" s="86"/>
      <c r="L472" s="87" t="str">
        <f t="shared" ref="L472:L478" si="55">IF((E472+G472+I472+K472)*C472=0,"",(E472+G472+I472+K472)*C472)</f>
        <v/>
      </c>
      <c r="P472" s="88"/>
      <c r="Q472" s="89"/>
      <c r="R472" s="88"/>
      <c r="S472" s="89"/>
      <c r="T472" s="88"/>
      <c r="U472" s="89"/>
      <c r="V472" s="88"/>
      <c r="W472" s="89"/>
      <c r="AA472" s="12"/>
      <c r="AB472" s="12"/>
      <c r="AC472" s="12"/>
      <c r="AD472" s="12"/>
      <c r="AE472" s="12"/>
    </row>
    <row r="473" spans="2:31" s="80" customFormat="1" ht="15" x14ac:dyDescent="0.2">
      <c r="B473" s="81" t="s">
        <v>53</v>
      </c>
      <c r="C473" s="82">
        <v>2</v>
      </c>
      <c r="D473" s="84" t="s">
        <v>44</v>
      </c>
      <c r="E473" s="2"/>
      <c r="F473" s="84" t="s">
        <v>45</v>
      </c>
      <c r="G473" s="2"/>
      <c r="H473" s="84" t="s">
        <v>47</v>
      </c>
      <c r="I473" s="2"/>
      <c r="J473" s="85"/>
      <c r="K473" s="86"/>
      <c r="L473" s="87" t="str">
        <f t="shared" si="55"/>
        <v/>
      </c>
      <c r="P473" s="88"/>
      <c r="Q473" s="89"/>
      <c r="R473" s="88"/>
      <c r="S473" s="89"/>
      <c r="T473" s="88"/>
      <c r="U473" s="89"/>
      <c r="V473" s="88"/>
      <c r="W473" s="89"/>
      <c r="AA473" s="12"/>
      <c r="AB473" s="12"/>
      <c r="AC473" s="12"/>
      <c r="AD473" s="12"/>
      <c r="AE473" s="12"/>
    </row>
    <row r="474" spans="2:31" s="80" customFormat="1" ht="15" x14ac:dyDescent="0.2">
      <c r="B474" s="81" t="s">
        <v>54</v>
      </c>
      <c r="C474" s="82">
        <v>2</v>
      </c>
      <c r="D474" s="84" t="s">
        <v>55</v>
      </c>
      <c r="E474" s="2"/>
      <c r="F474" s="90"/>
      <c r="G474" s="91"/>
      <c r="H474" s="92"/>
      <c r="I474" s="93"/>
      <c r="J474" s="85"/>
      <c r="K474" s="86"/>
      <c r="L474" s="87" t="str">
        <f t="shared" si="55"/>
        <v/>
      </c>
      <c r="P474" s="88"/>
      <c r="Q474" s="89"/>
      <c r="R474" s="88"/>
      <c r="S474" s="89"/>
      <c r="T474" s="88"/>
      <c r="U474" s="89"/>
      <c r="V474" s="88"/>
      <c r="W474" s="89"/>
      <c r="AA474" s="12"/>
      <c r="AB474" s="12"/>
      <c r="AC474" s="12"/>
      <c r="AD474" s="12"/>
      <c r="AE474" s="12"/>
    </row>
    <row r="475" spans="2:31" s="80" customFormat="1" ht="15" x14ac:dyDescent="0.2">
      <c r="B475" s="81" t="s">
        <v>56</v>
      </c>
      <c r="C475" s="82">
        <v>2</v>
      </c>
      <c r="D475" s="99" t="s">
        <v>57</v>
      </c>
      <c r="E475" s="3"/>
      <c r="F475" s="100"/>
      <c r="G475" s="95"/>
      <c r="H475" s="85"/>
      <c r="I475" s="95"/>
      <c r="J475" s="85"/>
      <c r="K475" s="86"/>
      <c r="L475" s="87" t="str">
        <f t="shared" si="55"/>
        <v/>
      </c>
      <c r="P475" s="88"/>
      <c r="Q475" s="89"/>
      <c r="R475" s="88"/>
      <c r="S475" s="89"/>
      <c r="T475" s="88"/>
      <c r="U475" s="89"/>
      <c r="V475" s="88"/>
      <c r="W475" s="89"/>
      <c r="AA475" s="12"/>
      <c r="AB475" s="12"/>
      <c r="AC475" s="12"/>
      <c r="AD475" s="12"/>
      <c r="AE475" s="12"/>
    </row>
    <row r="476" spans="2:31" s="80" customFormat="1" ht="15" x14ac:dyDescent="0.2">
      <c r="B476" s="81" t="s">
        <v>58</v>
      </c>
      <c r="C476" s="82">
        <v>2</v>
      </c>
      <c r="D476" s="84" t="s">
        <v>44</v>
      </c>
      <c r="E476" s="2"/>
      <c r="F476" s="84" t="s">
        <v>59</v>
      </c>
      <c r="G476" s="2"/>
      <c r="H476" s="85"/>
      <c r="I476" s="95"/>
      <c r="J476" s="85"/>
      <c r="K476" s="86"/>
      <c r="L476" s="87" t="str">
        <f t="shared" si="55"/>
        <v/>
      </c>
      <c r="P476" s="88"/>
      <c r="Q476" s="89"/>
      <c r="R476" s="88"/>
      <c r="S476" s="89"/>
      <c r="T476" s="88"/>
      <c r="U476" s="89"/>
      <c r="V476" s="88"/>
      <c r="W476" s="89"/>
      <c r="AA476" s="12"/>
      <c r="AB476" s="12"/>
      <c r="AC476" s="12"/>
      <c r="AD476" s="12"/>
      <c r="AE476" s="12"/>
    </row>
    <row r="477" spans="2:31" s="80" customFormat="1" ht="15" x14ac:dyDescent="0.2">
      <c r="B477" s="81" t="s">
        <v>60</v>
      </c>
      <c r="C477" s="82">
        <v>2</v>
      </c>
      <c r="D477" s="99" t="s">
        <v>61</v>
      </c>
      <c r="E477" s="3"/>
      <c r="F477" s="18"/>
      <c r="G477" s="93"/>
      <c r="H477" s="85"/>
      <c r="I477" s="95"/>
      <c r="J477" s="85"/>
      <c r="K477" s="86"/>
      <c r="L477" s="87" t="str">
        <f t="shared" si="55"/>
        <v/>
      </c>
      <c r="P477" s="88"/>
      <c r="Q477" s="89"/>
      <c r="R477" s="88"/>
      <c r="S477" s="89"/>
      <c r="T477" s="88"/>
      <c r="U477" s="89"/>
      <c r="V477" s="88"/>
      <c r="W477" s="89"/>
      <c r="AA477" s="12"/>
      <c r="AB477" s="12"/>
      <c r="AC477" s="12"/>
      <c r="AD477" s="12"/>
      <c r="AE477" s="12"/>
    </row>
    <row r="478" spans="2:31" s="80" customFormat="1" ht="15" x14ac:dyDescent="0.2">
      <c r="B478" s="81" t="s">
        <v>62</v>
      </c>
      <c r="C478" s="82">
        <v>2</v>
      </c>
      <c r="D478" s="83" t="s">
        <v>43</v>
      </c>
      <c r="E478" s="1"/>
      <c r="F478" s="83" t="s">
        <v>44</v>
      </c>
      <c r="G478" s="1"/>
      <c r="H478" s="83" t="s">
        <v>40</v>
      </c>
      <c r="I478" s="1"/>
      <c r="J478" s="85"/>
      <c r="K478" s="86"/>
      <c r="L478" s="87" t="str">
        <f t="shared" si="55"/>
        <v/>
      </c>
      <c r="P478" s="88"/>
      <c r="Q478" s="89"/>
      <c r="R478" s="88"/>
      <c r="S478" s="89"/>
      <c r="T478" s="88"/>
      <c r="U478" s="89"/>
      <c r="V478" s="88"/>
      <c r="W478" s="89"/>
      <c r="AA478" s="12"/>
      <c r="AB478" s="12"/>
      <c r="AC478" s="12"/>
      <c r="AD478" s="12"/>
      <c r="AE478" s="12"/>
    </row>
    <row r="479" spans="2:31" s="80" customFormat="1" ht="15" x14ac:dyDescent="0.2">
      <c r="B479" s="81" t="s">
        <v>63</v>
      </c>
      <c r="C479" s="82">
        <v>2</v>
      </c>
      <c r="D479" s="83" t="s">
        <v>43</v>
      </c>
      <c r="E479" s="1"/>
      <c r="F479" s="84" t="s">
        <v>44</v>
      </c>
      <c r="G479" s="2"/>
      <c r="H479" s="84" t="s">
        <v>45</v>
      </c>
      <c r="I479" s="2"/>
      <c r="J479" s="84" t="s">
        <v>47</v>
      </c>
      <c r="K479" s="2"/>
      <c r="L479" s="87" t="str">
        <f>IF((E479+G479+I479+K479)*C479=0,"",(E479+G479+I479+K479)*C479)</f>
        <v/>
      </c>
      <c r="P479" s="88"/>
      <c r="Q479" s="89"/>
      <c r="R479" s="88"/>
      <c r="S479" s="89"/>
      <c r="T479" s="88"/>
      <c r="U479" s="89"/>
      <c r="V479" s="88"/>
      <c r="W479" s="89"/>
      <c r="AA479" s="12"/>
      <c r="AB479" s="12"/>
      <c r="AC479" s="12"/>
      <c r="AD479" s="12"/>
      <c r="AE479" s="12"/>
    </row>
    <row r="480" spans="2:31" s="80" customFormat="1" ht="15" x14ac:dyDescent="0.2">
      <c r="B480" s="81" t="s">
        <v>64</v>
      </c>
      <c r="C480" s="82">
        <v>2</v>
      </c>
      <c r="D480" s="83" t="s">
        <v>57</v>
      </c>
      <c r="E480" s="1"/>
      <c r="F480" s="85"/>
      <c r="G480" s="95"/>
      <c r="H480" s="85"/>
      <c r="I480" s="95"/>
      <c r="J480" s="85"/>
      <c r="K480" s="86"/>
      <c r="L480" s="87" t="str">
        <f t="shared" ref="L480:L486" si="56">IF((E480+G480+I480+K480)*C480=0,"",(E480+G480+I480+K480)*C480)</f>
        <v/>
      </c>
      <c r="P480" s="88"/>
      <c r="Q480" s="89"/>
      <c r="R480" s="88"/>
      <c r="S480" s="89"/>
      <c r="T480" s="88"/>
      <c r="U480" s="89"/>
      <c r="V480" s="88"/>
      <c r="W480" s="89"/>
      <c r="AA480" s="12"/>
      <c r="AB480" s="12"/>
      <c r="AC480" s="12"/>
      <c r="AD480" s="12"/>
      <c r="AE480" s="12"/>
    </row>
    <row r="481" spans="2:31" s="80" customFormat="1" ht="15" x14ac:dyDescent="0.2">
      <c r="B481" s="81" t="s">
        <v>65</v>
      </c>
      <c r="C481" s="82">
        <v>2</v>
      </c>
      <c r="D481" s="83" t="s">
        <v>47</v>
      </c>
      <c r="E481" s="1"/>
      <c r="F481" s="85"/>
      <c r="G481" s="95"/>
      <c r="H481" s="85"/>
      <c r="I481" s="95"/>
      <c r="J481" s="85"/>
      <c r="K481" s="86"/>
      <c r="L481" s="87" t="str">
        <f t="shared" si="56"/>
        <v/>
      </c>
      <c r="P481" s="88"/>
      <c r="Q481" s="89"/>
      <c r="R481" s="88"/>
      <c r="S481" s="89"/>
      <c r="T481" s="88"/>
      <c r="U481" s="89"/>
      <c r="V481" s="88"/>
      <c r="W481" s="89"/>
      <c r="AA481" s="12"/>
      <c r="AB481" s="12"/>
      <c r="AC481" s="12"/>
      <c r="AD481" s="12"/>
      <c r="AE481" s="12"/>
    </row>
    <row r="482" spans="2:31" s="80" customFormat="1" ht="15" x14ac:dyDescent="0.2">
      <c r="B482" s="81" t="s">
        <v>66</v>
      </c>
      <c r="C482" s="82">
        <v>2</v>
      </c>
      <c r="D482" s="83" t="s">
        <v>40</v>
      </c>
      <c r="E482" s="1"/>
      <c r="F482" s="85"/>
      <c r="G482" s="95"/>
      <c r="H482" s="85"/>
      <c r="I482" s="95"/>
      <c r="J482" s="85"/>
      <c r="K482" s="86"/>
      <c r="L482" s="87" t="str">
        <f t="shared" si="56"/>
        <v/>
      </c>
      <c r="P482" s="88"/>
      <c r="Q482" s="89"/>
      <c r="R482" s="88"/>
      <c r="S482" s="89"/>
      <c r="T482" s="88"/>
      <c r="U482" s="89"/>
      <c r="V482" s="88"/>
      <c r="W482" s="89"/>
      <c r="AA482" s="12"/>
      <c r="AB482" s="12"/>
      <c r="AC482" s="12"/>
      <c r="AD482" s="12"/>
      <c r="AE482" s="12"/>
    </row>
    <row r="483" spans="2:31" s="80" customFormat="1" ht="15" x14ac:dyDescent="0.2">
      <c r="B483" s="81" t="s">
        <v>67</v>
      </c>
      <c r="C483" s="82">
        <v>2</v>
      </c>
      <c r="D483" s="83" t="s">
        <v>47</v>
      </c>
      <c r="E483" s="1"/>
      <c r="F483" s="85"/>
      <c r="G483" s="95"/>
      <c r="H483" s="85"/>
      <c r="I483" s="95"/>
      <c r="J483" s="85"/>
      <c r="K483" s="86"/>
      <c r="L483" s="87" t="str">
        <f t="shared" si="56"/>
        <v/>
      </c>
      <c r="P483" s="88"/>
      <c r="Q483" s="89"/>
      <c r="R483" s="88"/>
      <c r="S483" s="89"/>
      <c r="T483" s="88"/>
      <c r="U483" s="89"/>
      <c r="V483" s="88"/>
      <c r="W483" s="89"/>
      <c r="AA483" s="12"/>
      <c r="AB483" s="12"/>
      <c r="AC483" s="12"/>
      <c r="AD483" s="12"/>
      <c r="AE483" s="12"/>
    </row>
    <row r="484" spans="2:31" s="80" customFormat="1" ht="15" x14ac:dyDescent="0.2">
      <c r="B484" s="81" t="s">
        <v>68</v>
      </c>
      <c r="C484" s="82">
        <v>2</v>
      </c>
      <c r="D484" s="83" t="s">
        <v>43</v>
      </c>
      <c r="E484" s="1"/>
      <c r="F484" s="83" t="s">
        <v>44</v>
      </c>
      <c r="G484" s="1"/>
      <c r="H484" s="85"/>
      <c r="I484" s="95"/>
      <c r="J484" s="85"/>
      <c r="K484" s="86"/>
      <c r="L484" s="87" t="str">
        <f t="shared" si="56"/>
        <v/>
      </c>
      <c r="P484" s="88"/>
      <c r="Q484" s="89"/>
      <c r="R484" s="88"/>
      <c r="S484" s="89"/>
      <c r="T484" s="88"/>
      <c r="U484" s="89"/>
      <c r="V484" s="88"/>
      <c r="W484" s="89"/>
      <c r="AA484" s="12"/>
      <c r="AB484" s="12"/>
      <c r="AC484" s="12"/>
      <c r="AD484" s="12"/>
      <c r="AE484" s="12"/>
    </row>
    <row r="485" spans="2:31" s="80" customFormat="1" ht="15" x14ac:dyDescent="0.2">
      <c r="B485" s="81" t="s">
        <v>69</v>
      </c>
      <c r="C485" s="82">
        <v>2.1</v>
      </c>
      <c r="D485" s="83" t="s">
        <v>43</v>
      </c>
      <c r="E485" s="1"/>
      <c r="F485" s="83" t="s">
        <v>44</v>
      </c>
      <c r="G485" s="1"/>
      <c r="H485" s="83" t="s">
        <v>45</v>
      </c>
      <c r="I485" s="1"/>
      <c r="J485" s="85"/>
      <c r="K485" s="86"/>
      <c r="L485" s="87" t="str">
        <f t="shared" si="56"/>
        <v/>
      </c>
      <c r="P485" s="88"/>
      <c r="Q485" s="89"/>
      <c r="R485" s="88"/>
      <c r="S485" s="89"/>
      <c r="T485" s="88"/>
      <c r="U485" s="89"/>
      <c r="V485" s="88"/>
      <c r="W485" s="89"/>
      <c r="AA485" s="12"/>
      <c r="AB485" s="12"/>
      <c r="AC485" s="12"/>
      <c r="AD485" s="12"/>
      <c r="AE485" s="12"/>
    </row>
    <row r="486" spans="2:31" s="80" customFormat="1" ht="15" x14ac:dyDescent="0.2">
      <c r="B486" s="81" t="s">
        <v>70</v>
      </c>
      <c r="C486" s="82">
        <v>2.1</v>
      </c>
      <c r="D486" s="84" t="s">
        <v>43</v>
      </c>
      <c r="E486" s="2"/>
      <c r="F486" s="84" t="s">
        <v>44</v>
      </c>
      <c r="G486" s="2"/>
      <c r="H486" s="84" t="s">
        <v>45</v>
      </c>
      <c r="I486" s="2"/>
      <c r="J486" s="85"/>
      <c r="K486" s="86"/>
      <c r="L486" s="87" t="str">
        <f t="shared" si="56"/>
        <v/>
      </c>
      <c r="P486" s="88"/>
      <c r="Q486" s="89"/>
      <c r="R486" s="88"/>
      <c r="S486" s="89"/>
      <c r="T486" s="88"/>
      <c r="U486" s="89"/>
      <c r="V486" s="88"/>
      <c r="W486" s="89"/>
      <c r="AA486" s="12"/>
      <c r="AB486" s="12"/>
      <c r="AC486" s="12"/>
      <c r="AD486" s="12"/>
      <c r="AE486" s="12"/>
    </row>
    <row r="487" spans="2:31" s="80" customFormat="1" ht="10.15" customHeight="1" x14ac:dyDescent="0.2">
      <c r="B487" s="94"/>
      <c r="C487" s="94"/>
      <c r="D487" s="94"/>
      <c r="E487" s="94"/>
      <c r="F487" s="94"/>
      <c r="G487" s="94"/>
      <c r="H487" s="94"/>
      <c r="I487" s="94"/>
      <c r="J487" s="85"/>
      <c r="K487" s="95"/>
      <c r="L487" s="87"/>
      <c r="P487" s="88"/>
      <c r="Q487" s="89"/>
      <c r="R487" s="88"/>
      <c r="S487" s="89"/>
      <c r="T487" s="88"/>
      <c r="U487" s="89"/>
      <c r="V487" s="88"/>
      <c r="W487" s="89"/>
      <c r="AA487" s="12"/>
      <c r="AB487" s="12"/>
      <c r="AC487" s="12"/>
      <c r="AD487" s="101"/>
      <c r="AE487" s="101"/>
    </row>
    <row r="488" spans="2:31" s="46" customFormat="1" x14ac:dyDescent="0.35">
      <c r="B488" s="77" t="s">
        <v>71</v>
      </c>
      <c r="C488" s="78" t="s">
        <v>72</v>
      </c>
      <c r="D488" s="78"/>
      <c r="E488" s="78"/>
      <c r="F488" s="78"/>
      <c r="G488" s="78"/>
      <c r="H488" s="78"/>
      <c r="I488" s="78"/>
      <c r="J488" s="78"/>
      <c r="K488" s="78"/>
      <c r="L488" s="102"/>
      <c r="AA488" s="12"/>
      <c r="AB488" s="12"/>
      <c r="AC488" s="12"/>
      <c r="AD488" s="103"/>
      <c r="AE488" s="103"/>
    </row>
    <row r="489" spans="2:31" s="80" customFormat="1" ht="15" x14ac:dyDescent="0.2">
      <c r="B489" s="81" t="s">
        <v>73</v>
      </c>
      <c r="C489" s="82">
        <v>11</v>
      </c>
      <c r="D489" s="84" t="s">
        <v>74</v>
      </c>
      <c r="E489" s="2"/>
      <c r="F489" s="85"/>
      <c r="G489" s="95"/>
      <c r="H489" s="85"/>
      <c r="I489" s="95"/>
      <c r="J489" s="85"/>
      <c r="K489" s="86"/>
      <c r="L489" s="87" t="str">
        <f t="shared" ref="L489:L492" si="57">IF((E489+G489+I489+K489)*C489=0,"",(E489+G489+I489+K489)*C489)</f>
        <v/>
      </c>
      <c r="P489" s="88"/>
      <c r="Q489" s="89"/>
      <c r="R489" s="88"/>
      <c r="S489" s="89"/>
      <c r="T489" s="88"/>
      <c r="U489" s="89"/>
      <c r="V489" s="88"/>
      <c r="W489" s="89"/>
      <c r="AA489" s="12"/>
      <c r="AB489" s="12"/>
      <c r="AC489" s="12"/>
      <c r="AD489" s="12"/>
      <c r="AE489" s="12"/>
    </row>
    <row r="490" spans="2:31" s="80" customFormat="1" ht="15" x14ac:dyDescent="0.2">
      <c r="B490" s="81" t="s">
        <v>63</v>
      </c>
      <c r="C490" s="82">
        <v>11</v>
      </c>
      <c r="D490" s="84" t="s">
        <v>44</v>
      </c>
      <c r="E490" s="2"/>
      <c r="F490" s="84" t="s">
        <v>47</v>
      </c>
      <c r="G490" s="2"/>
      <c r="H490" s="95"/>
      <c r="I490" s="95"/>
      <c r="J490" s="95"/>
      <c r="K490" s="86"/>
      <c r="L490" s="87" t="str">
        <f t="shared" si="57"/>
        <v/>
      </c>
      <c r="P490" s="88"/>
      <c r="Q490" s="89"/>
      <c r="R490" s="88"/>
      <c r="S490" s="89"/>
      <c r="T490" s="88"/>
      <c r="U490" s="89"/>
      <c r="V490" s="88"/>
      <c r="W490" s="89"/>
      <c r="AA490" s="12"/>
      <c r="AB490" s="12"/>
      <c r="AC490" s="12"/>
      <c r="AD490" s="12"/>
      <c r="AE490" s="12"/>
    </row>
    <row r="491" spans="2:31" s="80" customFormat="1" ht="15" x14ac:dyDescent="0.2">
      <c r="B491" s="81" t="s">
        <v>75</v>
      </c>
      <c r="C491" s="82">
        <v>11</v>
      </c>
      <c r="D491" s="99" t="s">
        <v>47</v>
      </c>
      <c r="E491" s="3"/>
      <c r="F491" s="93"/>
      <c r="G491" s="93"/>
      <c r="H491" s="95"/>
      <c r="I491" s="95"/>
      <c r="J491" s="95"/>
      <c r="K491" s="86"/>
      <c r="L491" s="87" t="str">
        <f t="shared" si="57"/>
        <v/>
      </c>
      <c r="P491" s="88"/>
      <c r="Q491" s="89"/>
      <c r="R491" s="88"/>
      <c r="S491" s="89"/>
      <c r="T491" s="88"/>
      <c r="U491" s="89"/>
      <c r="V491" s="88"/>
      <c r="W491" s="89"/>
      <c r="AA491" s="12"/>
      <c r="AB491" s="12"/>
      <c r="AC491" s="12"/>
      <c r="AD491" s="12"/>
      <c r="AE491" s="12"/>
    </row>
    <row r="492" spans="2:31" s="80" customFormat="1" ht="15" x14ac:dyDescent="0.2">
      <c r="B492" s="81" t="s">
        <v>76</v>
      </c>
      <c r="C492" s="82">
        <v>11</v>
      </c>
      <c r="D492" s="84" t="s">
        <v>47</v>
      </c>
      <c r="E492" s="2"/>
      <c r="F492" s="95"/>
      <c r="G492" s="95"/>
      <c r="H492" s="95"/>
      <c r="I492" s="95"/>
      <c r="J492" s="95"/>
      <c r="K492" s="86"/>
      <c r="L492" s="87" t="str">
        <f t="shared" si="57"/>
        <v/>
      </c>
      <c r="P492" s="88"/>
      <c r="Q492" s="89"/>
      <c r="R492" s="88"/>
      <c r="S492" s="89"/>
      <c r="T492" s="88"/>
      <c r="U492" s="89"/>
      <c r="V492" s="88"/>
      <c r="W492" s="89"/>
      <c r="AA492" s="12"/>
      <c r="AB492" s="12"/>
      <c r="AC492" s="12"/>
      <c r="AD492" s="12"/>
      <c r="AE492" s="12"/>
    </row>
    <row r="493" spans="2:31" s="80" customFormat="1" ht="10.15" customHeight="1" x14ac:dyDescent="0.2">
      <c r="B493" s="94"/>
      <c r="C493" s="94"/>
      <c r="D493" s="94"/>
      <c r="E493" s="94"/>
      <c r="F493" s="95"/>
      <c r="G493" s="95"/>
      <c r="H493" s="95"/>
      <c r="I493" s="95"/>
      <c r="J493" s="95"/>
      <c r="K493" s="86"/>
      <c r="L493" s="87"/>
      <c r="P493" s="88"/>
      <c r="Q493" s="89"/>
      <c r="R493" s="88"/>
      <c r="S493" s="89"/>
      <c r="T493" s="88"/>
      <c r="U493" s="89"/>
      <c r="V493" s="88"/>
      <c r="W493" s="89"/>
      <c r="AA493" s="12"/>
      <c r="AB493" s="12"/>
      <c r="AC493" s="12"/>
      <c r="AD493" s="101"/>
      <c r="AE493" s="101"/>
    </row>
    <row r="494" spans="2:31" s="46" customFormat="1" x14ac:dyDescent="0.35">
      <c r="B494" s="77" t="s">
        <v>77</v>
      </c>
      <c r="C494" s="78" t="s">
        <v>78</v>
      </c>
      <c r="D494" s="78"/>
      <c r="E494" s="78"/>
      <c r="F494" s="78"/>
      <c r="G494" s="78"/>
      <c r="H494" s="78"/>
      <c r="I494" s="78"/>
      <c r="J494" s="78"/>
      <c r="K494" s="78"/>
      <c r="L494" s="102"/>
      <c r="AA494" s="12"/>
      <c r="AB494" s="103"/>
      <c r="AC494" s="103"/>
      <c r="AD494" s="103"/>
      <c r="AE494" s="103"/>
    </row>
    <row r="495" spans="2:31" s="80" customFormat="1" ht="15" x14ac:dyDescent="0.2">
      <c r="B495" s="81" t="s">
        <v>79</v>
      </c>
      <c r="C495" s="82">
        <v>12.5</v>
      </c>
      <c r="D495" s="83" t="s">
        <v>80</v>
      </c>
      <c r="E495" s="1"/>
      <c r="F495" s="104"/>
      <c r="G495" s="105"/>
      <c r="H495" s="105"/>
      <c r="I495" s="95"/>
      <c r="J495" s="85"/>
      <c r="K495" s="86"/>
      <c r="L495" s="87" t="str">
        <f t="shared" ref="L495:L498" si="58">IF((E495+G495+I495+K495)*C495=0,"",(E495+G495+I495+K495)*C495)</f>
        <v/>
      </c>
      <c r="P495" s="88"/>
      <c r="Q495" s="89"/>
      <c r="R495" s="88"/>
      <c r="S495" s="89"/>
      <c r="T495" s="88"/>
      <c r="U495" s="89"/>
      <c r="V495" s="88"/>
      <c r="W495" s="89"/>
      <c r="AA495" s="12"/>
      <c r="AB495" s="101"/>
      <c r="AC495" s="101"/>
      <c r="AD495" s="101"/>
      <c r="AE495" s="101"/>
    </row>
    <row r="496" spans="2:31" s="80" customFormat="1" ht="15" x14ac:dyDescent="0.2">
      <c r="B496" s="81" t="s">
        <v>81</v>
      </c>
      <c r="C496" s="82">
        <v>15</v>
      </c>
      <c r="D496" s="83" t="s">
        <v>57</v>
      </c>
      <c r="E496" s="1"/>
      <c r="F496" s="85"/>
      <c r="G496" s="95"/>
      <c r="H496" s="85"/>
      <c r="I496" s="95"/>
      <c r="J496" s="85"/>
      <c r="K496" s="86"/>
      <c r="L496" s="87" t="str">
        <f t="shared" si="58"/>
        <v/>
      </c>
      <c r="P496" s="88"/>
      <c r="Q496" s="89"/>
      <c r="R496" s="88"/>
      <c r="S496" s="89"/>
      <c r="T496" s="88"/>
      <c r="U496" s="89"/>
      <c r="V496" s="88"/>
      <c r="W496" s="89"/>
      <c r="AA496" s="12"/>
      <c r="AB496" s="101"/>
      <c r="AC496" s="101"/>
      <c r="AD496" s="101"/>
      <c r="AE496" s="101"/>
    </row>
    <row r="497" spans="2:31" s="80" customFormat="1" ht="15" x14ac:dyDescent="0.2">
      <c r="B497" s="81" t="s">
        <v>82</v>
      </c>
      <c r="C497" s="82">
        <v>15</v>
      </c>
      <c r="D497" s="83" t="s">
        <v>40</v>
      </c>
      <c r="E497" s="1"/>
      <c r="F497" s="83" t="s">
        <v>42</v>
      </c>
      <c r="G497" s="1"/>
      <c r="H497" s="85"/>
      <c r="I497" s="95"/>
      <c r="J497" s="85"/>
      <c r="K497" s="86"/>
      <c r="L497" s="87" t="str">
        <f t="shared" si="58"/>
        <v/>
      </c>
      <c r="P497" s="88"/>
      <c r="Q497" s="89"/>
      <c r="R497" s="88"/>
      <c r="S497" s="89"/>
      <c r="T497" s="88"/>
      <c r="U497" s="89"/>
      <c r="V497" s="88"/>
      <c r="W497" s="89"/>
      <c r="AA497" s="12"/>
      <c r="AB497" s="101"/>
      <c r="AC497" s="101"/>
      <c r="AD497" s="101"/>
      <c r="AE497" s="101"/>
    </row>
    <row r="498" spans="2:31" s="80" customFormat="1" ht="15" x14ac:dyDescent="0.2">
      <c r="B498" s="81" t="s">
        <v>83</v>
      </c>
      <c r="C498" s="82">
        <v>17</v>
      </c>
      <c r="D498" s="84" t="s">
        <v>43</v>
      </c>
      <c r="E498" s="2"/>
      <c r="F498" s="84" t="s">
        <v>45</v>
      </c>
      <c r="G498" s="2"/>
      <c r="H498" s="85"/>
      <c r="I498" s="95"/>
      <c r="J498" s="106"/>
      <c r="K498" s="107"/>
      <c r="L498" s="87" t="str">
        <f t="shared" si="58"/>
        <v/>
      </c>
      <c r="P498" s="88"/>
      <c r="Q498" s="89"/>
      <c r="R498" s="88"/>
      <c r="S498" s="89"/>
      <c r="T498" s="88"/>
      <c r="U498" s="89"/>
      <c r="V498" s="88"/>
      <c r="W498" s="89"/>
      <c r="AA498" s="12"/>
      <c r="AB498" s="101"/>
      <c r="AC498" s="101"/>
      <c r="AD498" s="101"/>
      <c r="AE498" s="101"/>
    </row>
    <row r="499" spans="2:31" s="80" customFormat="1" ht="10.15" customHeight="1" x14ac:dyDescent="0.2">
      <c r="B499" s="94"/>
      <c r="C499" s="94"/>
      <c r="D499" s="94"/>
      <c r="E499" s="94"/>
      <c r="F499" s="94"/>
      <c r="G499" s="94"/>
      <c r="H499" s="85"/>
      <c r="I499" s="95"/>
      <c r="J499" s="108"/>
      <c r="K499" s="108"/>
      <c r="L499" s="109"/>
      <c r="P499" s="88"/>
      <c r="Q499" s="89"/>
      <c r="R499" s="88"/>
      <c r="S499" s="89"/>
      <c r="T499" s="88"/>
      <c r="U499" s="89"/>
      <c r="V499" s="88"/>
      <c r="W499" s="89"/>
      <c r="AA499" s="12"/>
      <c r="AB499" s="101"/>
      <c r="AC499" s="101"/>
      <c r="AD499" s="101"/>
      <c r="AE499" s="101"/>
    </row>
    <row r="500" spans="2:31" s="46" customFormat="1" x14ac:dyDescent="0.35">
      <c r="B500" s="77" t="s">
        <v>84</v>
      </c>
      <c r="C500" s="78" t="s">
        <v>85</v>
      </c>
      <c r="D500" s="78"/>
      <c r="E500" s="78"/>
      <c r="F500" s="78"/>
      <c r="G500" s="78"/>
      <c r="H500" s="78"/>
      <c r="I500" s="78"/>
      <c r="J500" s="78"/>
      <c r="K500" s="110"/>
      <c r="L500" s="102"/>
      <c r="AA500" s="12"/>
      <c r="AB500" s="103"/>
      <c r="AC500" s="103"/>
      <c r="AD500" s="103"/>
      <c r="AE500" s="103"/>
    </row>
    <row r="501" spans="2:31" s="80" customFormat="1" ht="15" x14ac:dyDescent="0.2">
      <c r="B501" s="81" t="s">
        <v>86</v>
      </c>
      <c r="C501" s="82">
        <v>4.5</v>
      </c>
      <c r="D501" s="83" t="s">
        <v>87</v>
      </c>
      <c r="E501" s="1"/>
      <c r="F501" s="104"/>
      <c r="G501" s="105"/>
      <c r="H501" s="105"/>
      <c r="I501" s="95"/>
      <c r="J501" s="85"/>
      <c r="K501" s="86"/>
      <c r="L501" s="87" t="str">
        <f t="shared" ref="L501:L502" si="59">IF((E501+G501+I501+K501)*C501=0,"",(E501+G501+I501+K501)*C501)</f>
        <v/>
      </c>
      <c r="P501" s="88"/>
      <c r="Q501" s="89"/>
      <c r="R501" s="88"/>
      <c r="S501" s="89"/>
      <c r="T501" s="88"/>
      <c r="U501" s="89"/>
      <c r="V501" s="88"/>
      <c r="W501" s="89"/>
      <c r="AA501" s="12"/>
      <c r="AB501" s="101"/>
      <c r="AC501" s="101"/>
      <c r="AD501" s="101"/>
      <c r="AE501" s="101"/>
    </row>
    <row r="502" spans="2:31" s="80" customFormat="1" ht="15" x14ac:dyDescent="0.2">
      <c r="B502" s="81" t="s">
        <v>88</v>
      </c>
      <c r="C502" s="82">
        <v>3</v>
      </c>
      <c r="D502" s="84" t="s">
        <v>89</v>
      </c>
      <c r="E502" s="2"/>
      <c r="F502" s="111"/>
      <c r="G502" s="112"/>
      <c r="H502" s="112"/>
      <c r="I502" s="113"/>
      <c r="J502" s="106"/>
      <c r="K502" s="107"/>
      <c r="L502" s="87" t="str">
        <f t="shared" si="59"/>
        <v/>
      </c>
      <c r="P502" s="88"/>
      <c r="Q502" s="89"/>
      <c r="R502" s="88"/>
      <c r="S502" s="89"/>
      <c r="T502" s="88"/>
      <c r="U502" s="89"/>
      <c r="V502" s="88"/>
      <c r="W502" s="89"/>
      <c r="AA502" s="12"/>
      <c r="AB502" s="101"/>
      <c r="AC502" s="101"/>
      <c r="AD502" s="101"/>
      <c r="AE502" s="101"/>
    </row>
    <row r="503" spans="2:31" x14ac:dyDescent="0.35">
      <c r="C503" s="114" t="s">
        <v>90</v>
      </c>
      <c r="D503" s="114" t="s">
        <v>91</v>
      </c>
      <c r="E503" s="114"/>
      <c r="F503" s="115"/>
      <c r="G503" s="115"/>
      <c r="H503" s="115"/>
      <c r="I503" s="115"/>
      <c r="J503" s="115"/>
      <c r="K503" s="115"/>
      <c r="L503" s="116">
        <f>SUM(L466:L502)</f>
        <v>0</v>
      </c>
    </row>
    <row r="504" spans="2:31" x14ac:dyDescent="0.35">
      <c r="C504" s="118"/>
      <c r="D504" s="118"/>
      <c r="E504" s="118"/>
      <c r="F504" s="118"/>
      <c r="G504" s="118"/>
      <c r="H504" s="118"/>
      <c r="I504" s="118"/>
      <c r="J504" s="118"/>
      <c r="K504" s="118"/>
      <c r="L504" s="119"/>
      <c r="M504" s="119"/>
    </row>
  </sheetData>
  <sheetProtection algorithmName="SHA-512" hashValue="yuhrdjBlE7CxDLePUaN59/PCX6apH5osHJFZ9LZFWhOJrituROUoN6qfmxE2pyh6kvjC/O88XjEt+7+zrje3qg==" saltValue="GXpnPM7AaZCAqvEJ+aCuSA==" spinCount="100000" sheet="1" objects="1" scenarios="1"/>
  <mergeCells count="156">
    <mergeCell ref="C494:K494"/>
    <mergeCell ref="C500:K500"/>
    <mergeCell ref="C503:K503"/>
    <mergeCell ref="F460:J460"/>
    <mergeCell ref="C463:E463"/>
    <mergeCell ref="F463:L463"/>
    <mergeCell ref="C465:K465"/>
    <mergeCell ref="C471:K471"/>
    <mergeCell ref="C488:K488"/>
    <mergeCell ref="C447:K447"/>
    <mergeCell ref="C453:K453"/>
    <mergeCell ref="C456:K456"/>
    <mergeCell ref="B459:E459"/>
    <mergeCell ref="F459:J459"/>
    <mergeCell ref="K459:L459"/>
    <mergeCell ref="F413:J413"/>
    <mergeCell ref="C416:E416"/>
    <mergeCell ref="F416:L416"/>
    <mergeCell ref="C418:K418"/>
    <mergeCell ref="C424:K424"/>
    <mergeCell ref="C441:K441"/>
    <mergeCell ref="C400:K400"/>
    <mergeCell ref="C406:K406"/>
    <mergeCell ref="C409:K409"/>
    <mergeCell ref="B412:E412"/>
    <mergeCell ref="F412:J412"/>
    <mergeCell ref="K412:L412"/>
    <mergeCell ref="F366:J366"/>
    <mergeCell ref="C369:E369"/>
    <mergeCell ref="F369:L369"/>
    <mergeCell ref="C371:K371"/>
    <mergeCell ref="C377:K377"/>
    <mergeCell ref="C394:K394"/>
    <mergeCell ref="C353:K353"/>
    <mergeCell ref="C359:K359"/>
    <mergeCell ref="C362:K362"/>
    <mergeCell ref="B365:E365"/>
    <mergeCell ref="F365:J365"/>
    <mergeCell ref="K365:L365"/>
    <mergeCell ref="F319:J319"/>
    <mergeCell ref="C322:E322"/>
    <mergeCell ref="F322:L322"/>
    <mergeCell ref="C324:K324"/>
    <mergeCell ref="C330:K330"/>
    <mergeCell ref="C347:K347"/>
    <mergeCell ref="C306:K306"/>
    <mergeCell ref="C312:K312"/>
    <mergeCell ref="C315:K315"/>
    <mergeCell ref="B318:E318"/>
    <mergeCell ref="F318:J318"/>
    <mergeCell ref="K318:L318"/>
    <mergeCell ref="F272:J272"/>
    <mergeCell ref="C275:E275"/>
    <mergeCell ref="F275:L275"/>
    <mergeCell ref="C277:K277"/>
    <mergeCell ref="C283:K283"/>
    <mergeCell ref="C300:K300"/>
    <mergeCell ref="C259:K259"/>
    <mergeCell ref="C265:K265"/>
    <mergeCell ref="C268:K268"/>
    <mergeCell ref="B271:E271"/>
    <mergeCell ref="F271:J271"/>
    <mergeCell ref="K271:L271"/>
    <mergeCell ref="F225:J225"/>
    <mergeCell ref="C228:E228"/>
    <mergeCell ref="F228:L228"/>
    <mergeCell ref="C230:K230"/>
    <mergeCell ref="C236:K236"/>
    <mergeCell ref="C253:K253"/>
    <mergeCell ref="C212:K212"/>
    <mergeCell ref="C218:K218"/>
    <mergeCell ref="C221:K221"/>
    <mergeCell ref="B224:E224"/>
    <mergeCell ref="F224:J224"/>
    <mergeCell ref="K224:L224"/>
    <mergeCell ref="F178:J178"/>
    <mergeCell ref="C181:E181"/>
    <mergeCell ref="F181:L181"/>
    <mergeCell ref="C183:K183"/>
    <mergeCell ref="C189:K189"/>
    <mergeCell ref="C206:K206"/>
    <mergeCell ref="C165:K165"/>
    <mergeCell ref="C171:K171"/>
    <mergeCell ref="C174:K174"/>
    <mergeCell ref="B177:E177"/>
    <mergeCell ref="F177:J177"/>
    <mergeCell ref="K177:L177"/>
    <mergeCell ref="F131:J131"/>
    <mergeCell ref="C134:E134"/>
    <mergeCell ref="F134:L134"/>
    <mergeCell ref="C136:K136"/>
    <mergeCell ref="C142:K142"/>
    <mergeCell ref="C159:K159"/>
    <mergeCell ref="C118:K118"/>
    <mergeCell ref="C124:K124"/>
    <mergeCell ref="C127:K127"/>
    <mergeCell ref="B130:E130"/>
    <mergeCell ref="F130:J130"/>
    <mergeCell ref="K130:L130"/>
    <mergeCell ref="F84:J84"/>
    <mergeCell ref="C87:E87"/>
    <mergeCell ref="F87:L87"/>
    <mergeCell ref="C89:K89"/>
    <mergeCell ref="C95:K95"/>
    <mergeCell ref="C112:K112"/>
    <mergeCell ref="C71:K71"/>
    <mergeCell ref="C77:K77"/>
    <mergeCell ref="C80:K80"/>
    <mergeCell ref="B83:E83"/>
    <mergeCell ref="F83:J83"/>
    <mergeCell ref="K83:L83"/>
    <mergeCell ref="F37:J37"/>
    <mergeCell ref="C40:E40"/>
    <mergeCell ref="F40:L40"/>
    <mergeCell ref="C42:K42"/>
    <mergeCell ref="C48:K48"/>
    <mergeCell ref="C65:K65"/>
    <mergeCell ref="D30:E30"/>
    <mergeCell ref="F30:I30"/>
    <mergeCell ref="D31:E31"/>
    <mergeCell ref="F31:I31"/>
    <mergeCell ref="D32:K32"/>
    <mergeCell ref="B36:E36"/>
    <mergeCell ref="F36:J36"/>
    <mergeCell ref="K36:L36"/>
    <mergeCell ref="D27:E27"/>
    <mergeCell ref="F27:I27"/>
    <mergeCell ref="D28:E28"/>
    <mergeCell ref="F28:I28"/>
    <mergeCell ref="D29:E29"/>
    <mergeCell ref="F29:I29"/>
    <mergeCell ref="D24:E24"/>
    <mergeCell ref="F24:I24"/>
    <mergeCell ref="D25:E25"/>
    <mergeCell ref="F25:I25"/>
    <mergeCell ref="D26:E26"/>
    <mergeCell ref="F26:I26"/>
    <mergeCell ref="D18:H18"/>
    <mergeCell ref="J18:L18"/>
    <mergeCell ref="D20:H20"/>
    <mergeCell ref="D22:E22"/>
    <mergeCell ref="F22:I22"/>
    <mergeCell ref="D23:E23"/>
    <mergeCell ref="F23:I23"/>
    <mergeCell ref="D10:L10"/>
    <mergeCell ref="C12:L12"/>
    <mergeCell ref="H14:I14"/>
    <mergeCell ref="J14:L14"/>
    <mergeCell ref="H16:I16"/>
    <mergeCell ref="J16:L16"/>
    <mergeCell ref="A1:M1"/>
    <mergeCell ref="C3:L3"/>
    <mergeCell ref="D6:L6"/>
    <mergeCell ref="D7:L7"/>
    <mergeCell ref="D8:L8"/>
    <mergeCell ref="D9:L9"/>
  </mergeCells>
  <conditionalFormatting sqref="A1">
    <cfRule type="cellIs" dxfId="9" priority="8" operator="equal">
      <formula>"Je hebt nog geen bestellijst ingevuld."</formula>
    </cfRule>
    <cfRule type="cellIs" dxfId="8" priority="9" operator="notEqual">
      <formula>"Compleet? Mail je bestelling naar plantenactie@batavenludger.nl"</formula>
    </cfRule>
  </conditionalFormatting>
  <conditionalFormatting sqref="D32:K32">
    <cfRule type="expression" dxfId="7" priority="7">
      <formula>D32&lt;&gt;""</formula>
    </cfRule>
  </conditionalFormatting>
  <conditionalFormatting sqref="F36">
    <cfRule type="cellIs" dxfId="6" priority="1" operator="equal">
      <formula>"vul bovenaan je naam in"</formula>
    </cfRule>
  </conditionalFormatting>
  <conditionalFormatting sqref="F37">
    <cfRule type="cellIs" dxfId="5" priority="6" operator="equal">
      <formula>"vul bovenaan je speltak in"</formula>
    </cfRule>
  </conditionalFormatting>
  <conditionalFormatting sqref="F83 F130 F177 F224 F271 F318 F365 F412 F459">
    <cfRule type="cellIs" dxfId="4" priority="2" operator="equal">
      <formula>"vul bovenaan je naam in"</formula>
    </cfRule>
  </conditionalFormatting>
  <conditionalFormatting sqref="F84 F131 F178 F225 F272 F319 F366 F413 F460">
    <cfRule type="cellIs" dxfId="3" priority="3" operator="equal">
      <formula>"vul bovenaan je speltak in"</formula>
    </cfRule>
  </conditionalFormatting>
  <conditionalFormatting sqref="J14:L14">
    <cfRule type="cellIs" dxfId="2" priority="4" operator="equal">
      <formula>""</formula>
    </cfRule>
  </conditionalFormatting>
  <conditionalFormatting sqref="J16:L16">
    <cfRule type="cellIs" dxfId="1" priority="5" operator="equal">
      <formula>""</formula>
    </cfRule>
  </conditionalFormatting>
  <conditionalFormatting sqref="J18:L18">
    <cfRule type="cellIs" dxfId="0" priority="10" operator="equal">
      <formula>""</formula>
    </cfRule>
  </conditionalFormatting>
  <dataValidations count="3">
    <dataValidation type="list" allowBlank="1" showInputMessage="1" showErrorMessage="1" sqref="J16:L16" xr:uid="{ED5A8A14-BF92-402A-8956-A946B17AE12D}">
      <formula1>$AA$1:$AA$9</formula1>
    </dataValidation>
    <dataValidation type="whole" allowBlank="1" showInputMessage="1" showErrorMessage="1" sqref="K56 G50 I50 G67 G74:G75 E72:E75 I45:I46 E78:E79 I43 G121:G122 G61:G63 G55:G56 I55:I56 G45:G46 E66:E69 I426 G443 G403:G404 I421:I422 E454:E455 I419 I391:I392 G437:G439 G431:G432 I431:I432 G421:G422 E442:E445 G419 G43 G97 G53 I97 G114 E96:E110 E90:E93 I92:I93 E125:E126 I90 I62:I63 G108:G110 G102:G103 I102:I103 G92:G93 E113:E116 G90 I144 G100 G161 E119:E122 G168:G169 I139:I140 E172:E173 I137 I109:I110 G155:G157 G149:G150 I149:I150 G139:G140 E160:E163 G137 G147 I191 K150 G208 E49:E63 G215:G216 I186:I187 E219:E220 I184 I156:I157 G202:G204 G196:G197 I196:I197 G186:G187 E207:E210 G184 G194 I238 K197 G255 E43:E46 G262:G263 I233:I234 E266:E267 I231 I203:I204 G249:G251 G243:G244 I243:I244 G233:G234 E254:E257 G231 G241 I285 K244 G302 K479 G309:G310 I280:I281 E313:E314 I278 I250:I251 G296:G298 G290:G291 I290:I291 G280:G281 E301:E304 G278 G288 I332 K291 G349 E143:E157 E137:E140 I327:I328 E360:E361 I325 I297:I298 G343:G345 G337:G338 I337:I338 G327:G328 E348:E351 G325 G335 I379 K338 G396 G476 G356:G357 I374:I375 E407:E408 I372 I344:I345 G390:G392 G384:G385 I384:I385 G374:G375 E395:E398 G372 G382 K385 G429 K432 K103 G144 G191 G238 G285 G332 G379 G426 G473 I473 G490 G466 G450:G451 I468:I469 E501:E502 I466 I438:I439 G484:G486 G478:G479 I478:I479 G468:G469 E489:E492 G497:G498 E495:E498 E472:E486 E466:E469 E448:E451 E425:E439 E419:E422 E401:E404 E378:E392 E372:E375 E354:E357 E331:E345 E325:E328 E307:E310 E284:E298 E278:E281 E260:E263 E237:E251 E231:E234 E213:E216 E190:E204 E184:E187 E166:E169 I485:I486" xr:uid="{12F5AD9A-7634-4F83-AC60-7D977E76728C}">
      <formula1>0</formula1>
      <formula2>99</formula2>
    </dataValidation>
    <dataValidation type="textLength" operator="equal" allowBlank="1" showInputMessage="1" showErrorMessage="1" sqref="J18:L18" xr:uid="{C1489263-C1F4-48FE-8752-BD77BE0E6A8C}">
      <formula1>8</formula1>
    </dataValidation>
  </dataValidations>
  <hyperlinks>
    <hyperlink ref="D9" r:id="rId1" xr:uid="{818A8674-341C-40DF-847B-EE7E34FBD2C2}"/>
  </hyperlinks>
  <printOptions horizontalCentered="1" verticalCentered="1"/>
  <pageMargins left="0.19685039370078741" right="0.19685039370078741" top="0.39370078740157483" bottom="0.39370078740157483" header="0.31496062992125984" footer="0.31496062992125984"/>
  <pageSetup paperSize="9" scale="92" fitToHeight="500" orientation="portrait" r:id="rId2"/>
  <rowBreaks count="11" manualBreakCount="11">
    <brk id="34" max="16383" man="1"/>
    <brk id="81" max="16383" man="1"/>
    <brk id="128" max="16383" man="1"/>
    <brk id="175" max="16383" man="1"/>
    <brk id="222" max="16383" man="1"/>
    <brk id="269" max="16383" man="1"/>
    <brk id="316" max="16383" man="1"/>
    <brk id="363" max="16383" man="1"/>
    <brk id="410" max="16383" man="1"/>
    <brk id="457" max="16383" man="1"/>
    <brk id="504" max="16383" man="1"/>
  </row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BESTELLIJST 2024 WEB</vt:lpstr>
      <vt:lpstr>'BESTELLIJST 2024 WEB'!Afdrukbereik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Martijn Wes</dc:creator>
  <cp:lastModifiedBy>Martijn Wes</cp:lastModifiedBy>
  <dcterms:created xsi:type="dcterms:W3CDTF">2024-03-23T21:48:33Z</dcterms:created>
  <dcterms:modified xsi:type="dcterms:W3CDTF">2025-03-24T17:33:55Z</dcterms:modified>
</cp:coreProperties>
</file>